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C1CD78D8-4D60-498B-850C-0FC5E40D09A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Termine  Ergebnisse" sheetId="1" r:id="rId1"/>
    <sheet name="Tabelle" sheetId="3" r:id="rId2"/>
    <sheet name="Setzliste" sheetId="2" r:id="rId3"/>
  </sheets>
  <definedNames>
    <definedName name="_xlnm.Print_Area" localSheetId="2">Setzliste!$A$2:$N$67</definedName>
    <definedName name="_xlnm.Print_Area" localSheetId="0">'Termine  Ergebnisse'!$A$1:$K$35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2" l="1"/>
  <c r="M12" i="2"/>
  <c r="M11" i="2"/>
  <c r="M8" i="2"/>
  <c r="M9" i="2"/>
  <c r="M7" i="2"/>
  <c r="M51" i="2"/>
  <c r="M23" i="2"/>
  <c r="M24" i="2"/>
  <c r="M22" i="2"/>
  <c r="M21" i="2"/>
  <c r="M20" i="2"/>
  <c r="M18" i="2"/>
  <c r="M46" i="2"/>
  <c r="M43" i="2"/>
  <c r="M56" i="2"/>
  <c r="M30" i="2"/>
  <c r="M29" i="2"/>
  <c r="M40" i="2"/>
  <c r="M52" i="2"/>
  <c r="M57" i="2"/>
  <c r="M44" i="2"/>
  <c r="M45" i="2"/>
  <c r="M42" i="2"/>
  <c r="M41" i="2"/>
  <c r="M10" i="2"/>
  <c r="M58" i="2"/>
  <c r="M55" i="2"/>
  <c r="M53" i="2"/>
  <c r="M54" i="2"/>
  <c r="M35" i="2"/>
  <c r="M34" i="2"/>
  <c r="M32" i="2"/>
  <c r="M31" i="2"/>
  <c r="M25" i="2"/>
</calcChain>
</file>

<file path=xl/sharedStrings.xml><?xml version="1.0" encoding="utf-8"?>
<sst xmlns="http://schemas.openxmlformats.org/spreadsheetml/2006/main" count="277" uniqueCount="102">
  <si>
    <t>Endtermine</t>
  </si>
  <si>
    <t>Heim</t>
  </si>
  <si>
    <t>Gast</t>
  </si>
  <si>
    <t>SG Zainingen 1</t>
  </si>
  <si>
    <t>:</t>
  </si>
  <si>
    <t>SG Zainingen 2</t>
  </si>
  <si>
    <t>SV Riederich 1</t>
  </si>
  <si>
    <t>Sges Bempflingen 1</t>
  </si>
  <si>
    <t>SG Hengen</t>
  </si>
  <si>
    <t>KKSV Neuhausen</t>
  </si>
  <si>
    <t>SV Mittelstadt 2</t>
  </si>
  <si>
    <t>Wettkampffrei</t>
  </si>
  <si>
    <t>wilfried.ott@gmx.de</t>
  </si>
  <si>
    <t>Bracher Ingrid</t>
  </si>
  <si>
    <t>ingrid.bracher@t-online.de</t>
  </si>
  <si>
    <t>Ruckh Stefan</t>
  </si>
  <si>
    <t>stefan.ruckh@gmail.com</t>
  </si>
  <si>
    <t>Götz Joachim</t>
  </si>
  <si>
    <t>jogi.goetz@gmx.de</t>
  </si>
  <si>
    <t>Verein</t>
  </si>
  <si>
    <t>Name, Vorname</t>
  </si>
  <si>
    <t>Stamm /Ersatz</t>
  </si>
  <si>
    <t>Ø</t>
  </si>
  <si>
    <t>Bernauer, Carsten</t>
  </si>
  <si>
    <t>Bracher, Ingrid</t>
  </si>
  <si>
    <t>Bracher, Christian</t>
  </si>
  <si>
    <t>Bernauer, Sonja</t>
  </si>
  <si>
    <t>Kärcher, Hans-Martin</t>
  </si>
  <si>
    <t>SV Riederich</t>
  </si>
  <si>
    <t>Wellhäuser, Daniela</t>
  </si>
  <si>
    <t>Tschetsch, Michael</t>
  </si>
  <si>
    <t>Ott, Wilfried</t>
  </si>
  <si>
    <t>Rich, Thomas</t>
  </si>
  <si>
    <t>Sgi Hengen</t>
  </si>
  <si>
    <t>Steudle, Loreen</t>
  </si>
  <si>
    <t>Mayer, Peter</t>
  </si>
  <si>
    <t>Bröckel, Natascha</t>
  </si>
  <si>
    <t>Hummel, Joscha</t>
  </si>
  <si>
    <t>Mayer, Angela</t>
  </si>
  <si>
    <t>Mayer, Hans-Joachim</t>
  </si>
  <si>
    <t>Wörz, Felix</t>
  </si>
  <si>
    <t>Wörz, Fabian</t>
  </si>
  <si>
    <t>Schöll, Timo</t>
  </si>
  <si>
    <t>Jerchel, Horst</t>
  </si>
  <si>
    <t>Ganzer, Michael</t>
  </si>
  <si>
    <t>Walz, Tanja</t>
  </si>
  <si>
    <t>Maaßen, Marc</t>
  </si>
  <si>
    <t>Ruckh, Stefan</t>
  </si>
  <si>
    <t>Hummel, Benedikt</t>
  </si>
  <si>
    <t>Hagmayer,  Paul</t>
  </si>
  <si>
    <t>Einzelpunkte</t>
  </si>
  <si>
    <t>Mannschaftspunkte</t>
  </si>
  <si>
    <t>TABELLE</t>
  </si>
  <si>
    <r>
      <rPr>
        <b/>
        <sz val="12"/>
        <color theme="1"/>
        <rFont val="Calibri"/>
        <family val="2"/>
        <scheme val="minor"/>
      </rPr>
      <t>Ligaobmann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Kaiser Jürgen                                                                              Tel: 07121/88106                                juekaiser61@gmail.com</t>
    </r>
  </si>
  <si>
    <t>Flamm, Peter  sen.</t>
  </si>
  <si>
    <t>Schall,  Christina</t>
  </si>
  <si>
    <t>Wörz,  Pia</t>
  </si>
  <si>
    <t>Schmid,  Martina</t>
  </si>
  <si>
    <t>Wörz Fabian</t>
  </si>
  <si>
    <t>f-woerz@gmx.de</t>
  </si>
  <si>
    <t>Kreisoberliga Luftgewehr           2025 /  2026                                                                                       Kreis Hohen-Urach</t>
  </si>
  <si>
    <t xml:space="preserve">Ott Wilfried   </t>
  </si>
  <si>
    <t xml:space="preserve">07123-33770  </t>
  </si>
  <si>
    <t>0171 /9637198</t>
  </si>
  <si>
    <t>0160 / 95086593</t>
  </si>
  <si>
    <t>0157 / 53035861</t>
  </si>
  <si>
    <t>0171 / 9503332</t>
  </si>
  <si>
    <t xml:space="preserve">         Kreisoberliga Luftgewehr      2025 /  2026                                                                                         Kreis Hohen-Urach</t>
  </si>
  <si>
    <t xml:space="preserve"> </t>
  </si>
  <si>
    <t>Schad, Rolf</t>
  </si>
  <si>
    <t>Schad, Julian</t>
  </si>
  <si>
    <t>2024/               2025</t>
  </si>
  <si>
    <t>Schäfer, Robert</t>
  </si>
  <si>
    <t>Stooß, Felix</t>
  </si>
  <si>
    <t xml:space="preserve"> Patrick</t>
  </si>
  <si>
    <t>Bluch, Patrick</t>
  </si>
  <si>
    <t>14.09. 2025</t>
  </si>
  <si>
    <t>12.10.       2025</t>
  </si>
  <si>
    <t>09.11.       2025</t>
  </si>
  <si>
    <t>07.12.       2025</t>
  </si>
  <si>
    <t>11.01.       2026</t>
  </si>
  <si>
    <t>2025 / 2026</t>
  </si>
  <si>
    <t>Setzliste   Luftgewehr  Kreisoberliga  2025/2026</t>
  </si>
  <si>
    <t>Pflumm,  Michaela</t>
  </si>
  <si>
    <t>Falk,  Melina</t>
  </si>
  <si>
    <t>Haas,  Laura</t>
  </si>
  <si>
    <t>Galiano, Alina</t>
  </si>
  <si>
    <t>Schur,  Matteo</t>
  </si>
  <si>
    <t>S</t>
  </si>
  <si>
    <t>E</t>
  </si>
  <si>
    <t>Hörz, Bruno</t>
  </si>
  <si>
    <t>Vöringer,  Neele</t>
  </si>
  <si>
    <t>Hummel, Elias</t>
  </si>
  <si>
    <t>Lorenz, Lucas</t>
  </si>
  <si>
    <t>Kärcher, Bernd</t>
  </si>
  <si>
    <t>4  :  4</t>
  </si>
  <si>
    <t>8  :  0</t>
  </si>
  <si>
    <t>2  :  6</t>
  </si>
  <si>
    <t>6  :  2</t>
  </si>
  <si>
    <t>0  :  8</t>
  </si>
  <si>
    <t>Stand 11.01.2026</t>
  </si>
  <si>
    <t>Stand: 11.01.2026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</si>
</sst>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0" xfId="0" applyFont="1"/>
    <xf numFmtId="2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2" fontId="0" fillId="0" borderId="5" xfId="0" applyNumberFormat="1" applyBorder="1" applyAlignment="1">
      <alignment horizontal="center" vertical="center"/>
    </xf>
    <xf numFmtId="0" fontId="11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1" fillId="0" borderId="10" xfId="0" applyFont="1" applyBorder="1"/>
    <xf numFmtId="0" fontId="0" fillId="0" borderId="4" xfId="0" applyBorder="1"/>
    <xf numFmtId="0" fontId="8" fillId="0" borderId="5" xfId="0" applyFont="1" applyBorder="1"/>
    <xf numFmtId="0" fontId="8" fillId="0" borderId="0" xfId="0" applyFont="1"/>
    <xf numFmtId="0" fontId="8" fillId="0" borderId="10" xfId="0" applyFont="1" applyBorder="1"/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2" fontId="0" fillId="0" borderId="0" xfId="0" applyNumberFormat="1"/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0" borderId="0" xfId="0" applyFont="1"/>
    <xf numFmtId="49" fontId="2" fillId="0" borderId="0" xfId="0" applyNumberFormat="1" applyFont="1" applyAlignment="1">
      <alignment vertical="center"/>
    </xf>
    <xf numFmtId="0" fontId="0" fillId="0" borderId="6" xfId="0" applyBorder="1"/>
    <xf numFmtId="0" fontId="0" fillId="0" borderId="11" xfId="0" applyBorder="1"/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/>
    <xf numFmtId="0" fontId="8" fillId="0" borderId="9" xfId="0" applyFont="1" applyBorder="1"/>
    <xf numFmtId="0" fontId="10" fillId="0" borderId="10" xfId="0" applyFont="1" applyBorder="1"/>
    <xf numFmtId="0" fontId="10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0" fillId="0" borderId="8" xfId="0" applyFont="1" applyBorder="1"/>
    <xf numFmtId="0" fontId="16" fillId="4" borderId="5" xfId="0" applyFont="1" applyFill="1" applyBorder="1" applyAlignment="1">
      <alignment vertical="center"/>
    </xf>
    <xf numFmtId="0" fontId="16" fillId="4" borderId="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8" fillId="4" borderId="12" xfId="0" applyFont="1" applyFill="1" applyBorder="1"/>
    <xf numFmtId="0" fontId="3" fillId="4" borderId="12" xfId="0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/>
    </xf>
    <xf numFmtId="0" fontId="0" fillId="4" borderId="12" xfId="0" applyFill="1" applyBorder="1"/>
    <xf numFmtId="2" fontId="5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/>
    <xf numFmtId="2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1" fillId="0" borderId="12" xfId="0" applyFont="1" applyBorder="1"/>
    <xf numFmtId="0" fontId="0" fillId="0" borderId="12" xfId="0" applyBorder="1"/>
    <xf numFmtId="0" fontId="11" fillId="0" borderId="12" xfId="0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0" borderId="13" xfId="0" applyBorder="1"/>
    <xf numFmtId="0" fontId="8" fillId="0" borderId="10" xfId="0" applyFont="1" applyBorder="1" applyAlignment="1">
      <alignment horizontal="center" vertical="center"/>
    </xf>
    <xf numFmtId="0" fontId="10" fillId="5" borderId="7" xfId="0" applyFont="1" applyFill="1" applyBorder="1" applyAlignment="1">
      <alignment horizontal="left" vertical="center"/>
    </xf>
    <xf numFmtId="0" fontId="10" fillId="5" borderId="0" xfId="0" applyFont="1" applyFill="1" applyAlignment="1">
      <alignment horizontal="center" vertical="center"/>
    </xf>
    <xf numFmtId="0" fontId="10" fillId="5" borderId="8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left" vertical="center"/>
    </xf>
    <xf numFmtId="0" fontId="10" fillId="5" borderId="4" xfId="0" applyFont="1" applyFill="1" applyBorder="1"/>
    <xf numFmtId="0" fontId="10" fillId="5" borderId="5" xfId="0" applyFont="1" applyFill="1" applyBorder="1" applyAlignment="1">
      <alignment horizontal="center"/>
    </xf>
    <xf numFmtId="0" fontId="10" fillId="5" borderId="5" xfId="0" applyFont="1" applyFill="1" applyBorder="1"/>
    <xf numFmtId="0" fontId="10" fillId="5" borderId="7" xfId="0" applyFont="1" applyFill="1" applyBorder="1"/>
    <xf numFmtId="0" fontId="10" fillId="5" borderId="0" xfId="0" applyFont="1" applyFill="1" applyAlignment="1">
      <alignment horizontal="center"/>
    </xf>
    <xf numFmtId="0" fontId="10" fillId="5" borderId="6" xfId="0" applyFont="1" applyFill="1" applyBorder="1"/>
    <xf numFmtId="0" fontId="10" fillId="5" borderId="0" xfId="0" applyFont="1" applyFill="1" applyAlignment="1">
      <alignment horizontal="left" vertical="center"/>
    </xf>
    <xf numFmtId="0" fontId="10" fillId="5" borderId="4" xfId="0" applyFont="1" applyFill="1" applyBorder="1" applyAlignment="1">
      <alignment vertical="center"/>
    </xf>
    <xf numFmtId="0" fontId="10" fillId="5" borderId="5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10" fillId="5" borderId="6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0" fillId="0" borderId="11" xfId="0" applyFont="1" applyBorder="1"/>
    <xf numFmtId="0" fontId="10" fillId="0" borderId="11" xfId="0" applyFont="1" applyBorder="1" applyAlignment="1">
      <alignment vertical="center"/>
    </xf>
    <xf numFmtId="0" fontId="6" fillId="4" borderId="13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0" fillId="4" borderId="16" xfId="0" applyFill="1" applyBorder="1"/>
    <xf numFmtId="0" fontId="3" fillId="4" borderId="16" xfId="0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0" fontId="8" fillId="0" borderId="18" xfId="0" applyFont="1" applyBorder="1"/>
    <xf numFmtId="0" fontId="1" fillId="0" borderId="0" xfId="0" applyFont="1"/>
    <xf numFmtId="2" fontId="5" fillId="0" borderId="14" xfId="0" applyNumberFormat="1" applyFont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/>
    <xf numFmtId="2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1" fillId="0" borderId="20" xfId="0" applyFont="1" applyBorder="1"/>
    <xf numFmtId="2" fontId="5" fillId="0" borderId="21" xfId="0" applyNumberFormat="1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/>
    <xf numFmtId="2" fontId="5" fillId="0" borderId="16" xfId="0" applyNumberFormat="1" applyFont="1" applyBorder="1" applyAlignment="1">
      <alignment horizontal="center" vertical="center"/>
    </xf>
    <xf numFmtId="0" fontId="11" fillId="0" borderId="16" xfId="0" applyFont="1" applyBorder="1"/>
    <xf numFmtId="0" fontId="5" fillId="0" borderId="16" xfId="0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0" fontId="0" fillId="0" borderId="16" xfId="0" applyBorder="1"/>
    <xf numFmtId="2" fontId="0" fillId="0" borderId="16" xfId="0" applyNumberForma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vertical="center" textRotation="255"/>
    </xf>
    <xf numFmtId="0" fontId="5" fillId="0" borderId="23" xfId="0" applyFont="1" applyBorder="1" applyAlignment="1">
      <alignment horizontal="center" vertical="center"/>
    </xf>
    <xf numFmtId="0" fontId="11" fillId="0" borderId="24" xfId="0" applyFont="1" applyBorder="1"/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7" borderId="20" xfId="0" applyFont="1" applyFill="1" applyBorder="1" applyAlignment="1">
      <alignment vertical="center" textRotation="255"/>
    </xf>
    <xf numFmtId="0" fontId="8" fillId="0" borderId="1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7" fillId="7" borderId="16" xfId="0" applyFont="1" applyFill="1" applyBorder="1" applyAlignment="1">
      <alignment vertical="center" textRotation="255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16" fillId="2" borderId="4" xfId="0" applyNumberFormat="1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8" xfId="0" applyNumberForma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2" fillId="7" borderId="1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4"/>
  <sheetViews>
    <sheetView topLeftCell="A16" zoomScale="75" zoomScaleNormal="75" workbookViewId="0">
      <selection activeCell="J43" sqref="J43"/>
    </sheetView>
  </sheetViews>
  <sheetFormatPr baseColWidth="10" defaultRowHeight="14.4" x14ac:dyDescent="0.3"/>
  <cols>
    <col min="1" max="1" width="1.6640625" customWidth="1"/>
    <col min="2" max="2" width="23.44140625" customWidth="1"/>
    <col min="3" max="3" width="34.109375" customWidth="1"/>
    <col min="4" max="4" width="7.6640625" customWidth="1"/>
    <col min="5" max="5" width="2.6640625" customWidth="1"/>
    <col min="6" max="6" width="7.44140625" customWidth="1"/>
    <col min="7" max="7" width="34" customWidth="1"/>
    <col min="8" max="8" width="20" customWidth="1"/>
    <col min="9" max="9" width="14.88671875" customWidth="1"/>
    <col min="10" max="10" width="15.6640625" customWidth="1"/>
    <col min="11" max="11" width="2.44140625" customWidth="1"/>
    <col min="14" max="14" width="20.109375" customWidth="1"/>
    <col min="16" max="16" width="18.44140625" bestFit="1" customWidth="1"/>
  </cols>
  <sheetData>
    <row r="1" spans="2:10" ht="15" thickBot="1" x14ac:dyDescent="0.35"/>
    <row r="2" spans="2:10" ht="74.25" customHeight="1" thickBot="1" x14ac:dyDescent="0.35">
      <c r="B2" s="145" t="s">
        <v>60</v>
      </c>
      <c r="C2" s="146"/>
      <c r="D2" s="146"/>
      <c r="E2" s="146"/>
      <c r="F2" s="146"/>
      <c r="G2" s="147"/>
      <c r="H2" s="157" t="s">
        <v>53</v>
      </c>
      <c r="I2" s="158"/>
      <c r="J2" s="159"/>
    </row>
    <row r="3" spans="2:10" ht="21.6" thickBot="1" x14ac:dyDescent="0.35">
      <c r="B3" s="23" t="s">
        <v>0</v>
      </c>
      <c r="C3" s="24" t="s">
        <v>1</v>
      </c>
      <c r="D3" s="24"/>
      <c r="E3" s="24"/>
      <c r="F3" s="24"/>
      <c r="G3" s="24" t="s">
        <v>2</v>
      </c>
      <c r="J3" s="13"/>
    </row>
    <row r="4" spans="2:10" ht="18" x14ac:dyDescent="0.3">
      <c r="B4" s="154">
        <v>45914</v>
      </c>
      <c r="C4" s="84" t="s">
        <v>8</v>
      </c>
      <c r="D4" s="85">
        <v>2</v>
      </c>
      <c r="E4" s="85" t="s">
        <v>4</v>
      </c>
      <c r="F4" s="85">
        <v>3</v>
      </c>
      <c r="G4" s="86" t="s">
        <v>9</v>
      </c>
      <c r="H4" s="148" t="s">
        <v>6</v>
      </c>
      <c r="I4" s="149"/>
      <c r="J4" s="150"/>
    </row>
    <row r="5" spans="2:10" ht="18" x14ac:dyDescent="0.3">
      <c r="B5" s="155"/>
      <c r="C5" s="48" t="s">
        <v>6</v>
      </c>
      <c r="D5" s="39">
        <v>0</v>
      </c>
      <c r="E5" s="39" t="s">
        <v>4</v>
      </c>
      <c r="F5" s="39">
        <v>5</v>
      </c>
      <c r="G5" s="49" t="s">
        <v>7</v>
      </c>
      <c r="H5" s="151" t="s">
        <v>61</v>
      </c>
      <c r="I5" s="152"/>
      <c r="J5" s="153"/>
    </row>
    <row r="6" spans="2:10" ht="18" x14ac:dyDescent="0.3">
      <c r="B6" s="155"/>
      <c r="C6" s="81" t="s">
        <v>5</v>
      </c>
      <c r="D6" s="82"/>
      <c r="E6" s="82" t="s">
        <v>4</v>
      </c>
      <c r="F6" s="82"/>
      <c r="G6" s="83" t="s">
        <v>11</v>
      </c>
      <c r="H6" s="151" t="s">
        <v>62</v>
      </c>
      <c r="I6" s="152"/>
      <c r="J6" s="153"/>
    </row>
    <row r="7" spans="2:10" ht="18.600000000000001" thickBot="1" x14ac:dyDescent="0.35">
      <c r="B7" s="156"/>
      <c r="C7" s="50"/>
      <c r="D7" s="40"/>
      <c r="E7" s="40"/>
      <c r="F7" s="40"/>
      <c r="G7" s="51"/>
      <c r="H7" s="160" t="s">
        <v>12</v>
      </c>
      <c r="I7" s="161"/>
      <c r="J7" s="162"/>
    </row>
    <row r="8" spans="2:10" ht="18.600000000000001" thickBot="1" x14ac:dyDescent="0.4">
      <c r="B8" s="12"/>
      <c r="C8" s="43"/>
      <c r="D8" s="41"/>
      <c r="E8" s="43"/>
      <c r="F8" s="43"/>
      <c r="G8" s="43"/>
      <c r="H8" s="148" t="s">
        <v>7</v>
      </c>
      <c r="I8" s="149"/>
      <c r="J8" s="150"/>
    </row>
    <row r="9" spans="2:10" ht="18" x14ac:dyDescent="0.35">
      <c r="B9" s="154">
        <v>45942</v>
      </c>
      <c r="C9" s="87" t="s">
        <v>5</v>
      </c>
      <c r="D9" s="88">
        <v>3</v>
      </c>
      <c r="E9" s="85" t="s">
        <v>4</v>
      </c>
      <c r="F9" s="85">
        <v>2</v>
      </c>
      <c r="G9" s="89" t="s">
        <v>6</v>
      </c>
      <c r="H9" s="151" t="s">
        <v>13</v>
      </c>
      <c r="I9" s="152"/>
      <c r="J9" s="153"/>
    </row>
    <row r="10" spans="2:10" ht="18" x14ac:dyDescent="0.35">
      <c r="B10" s="155"/>
      <c r="C10" s="52" t="s">
        <v>7</v>
      </c>
      <c r="D10" s="41">
        <v>4</v>
      </c>
      <c r="E10" s="39" t="s">
        <v>4</v>
      </c>
      <c r="F10" s="39">
        <v>1</v>
      </c>
      <c r="G10" s="43" t="s">
        <v>8</v>
      </c>
      <c r="H10" s="151" t="s">
        <v>63</v>
      </c>
      <c r="I10" s="152"/>
      <c r="J10" s="153"/>
    </row>
    <row r="11" spans="2:10" ht="18.600000000000001" thickBot="1" x14ac:dyDescent="0.4">
      <c r="B11" s="155"/>
      <c r="C11" s="90" t="s">
        <v>9</v>
      </c>
      <c r="D11" s="91"/>
      <c r="E11" s="82" t="s">
        <v>4</v>
      </c>
      <c r="F11" s="82"/>
      <c r="G11" s="83" t="s">
        <v>11</v>
      </c>
      <c r="H11" s="160" t="s">
        <v>14</v>
      </c>
      <c r="I11" s="161"/>
      <c r="J11" s="162"/>
    </row>
    <row r="12" spans="2:10" ht="18.600000000000001" thickBot="1" x14ac:dyDescent="0.4">
      <c r="B12" s="156"/>
      <c r="C12" s="53"/>
      <c r="D12" s="42"/>
      <c r="E12" s="40"/>
      <c r="F12" s="40"/>
      <c r="G12" s="54"/>
      <c r="H12" s="148" t="s">
        <v>5</v>
      </c>
      <c r="I12" s="149"/>
      <c r="J12" s="150"/>
    </row>
    <row r="13" spans="2:10" ht="18.600000000000001" thickBot="1" x14ac:dyDescent="0.4">
      <c r="B13" s="12"/>
      <c r="C13" s="43"/>
      <c r="D13" s="41"/>
      <c r="E13" s="39"/>
      <c r="F13" s="39"/>
      <c r="G13" s="43"/>
      <c r="H13" s="170" t="s">
        <v>15</v>
      </c>
      <c r="I13" s="163"/>
      <c r="J13" s="164"/>
    </row>
    <row r="14" spans="2:10" ht="18" x14ac:dyDescent="0.35">
      <c r="B14" s="154">
        <v>45970</v>
      </c>
      <c r="C14" s="87" t="s">
        <v>9</v>
      </c>
      <c r="D14" s="88">
        <v>5</v>
      </c>
      <c r="E14" s="85" t="s">
        <v>4</v>
      </c>
      <c r="F14" s="85">
        <v>0</v>
      </c>
      <c r="G14" s="92" t="s">
        <v>5</v>
      </c>
      <c r="H14" s="163" t="s">
        <v>64</v>
      </c>
      <c r="I14" s="163"/>
      <c r="J14" s="164"/>
    </row>
    <row r="15" spans="2:10" ht="18.600000000000001" thickBot="1" x14ac:dyDescent="0.4">
      <c r="B15" s="155"/>
      <c r="C15" s="52" t="s">
        <v>6</v>
      </c>
      <c r="D15" s="41">
        <v>2</v>
      </c>
      <c r="E15" s="39" t="s">
        <v>4</v>
      </c>
      <c r="F15" s="39">
        <v>3</v>
      </c>
      <c r="G15" s="61" t="s">
        <v>8</v>
      </c>
      <c r="H15" s="161" t="s">
        <v>16</v>
      </c>
      <c r="I15" s="161"/>
      <c r="J15" s="162"/>
    </row>
    <row r="16" spans="2:10" ht="18" x14ac:dyDescent="0.35">
      <c r="B16" s="155"/>
      <c r="C16" s="90" t="s">
        <v>7</v>
      </c>
      <c r="D16" s="91"/>
      <c r="E16" s="82" t="s">
        <v>4</v>
      </c>
      <c r="F16" s="82"/>
      <c r="G16" s="93" t="s">
        <v>11</v>
      </c>
      <c r="H16" s="148" t="s">
        <v>8</v>
      </c>
      <c r="I16" s="149"/>
      <c r="J16" s="150"/>
    </row>
    <row r="17" spans="2:14" ht="18.600000000000001" thickBot="1" x14ac:dyDescent="0.4">
      <c r="B17" s="156"/>
      <c r="C17" s="53"/>
      <c r="D17" s="42"/>
      <c r="E17" s="40"/>
      <c r="F17" s="40"/>
      <c r="G17" s="54"/>
      <c r="H17" s="170" t="s">
        <v>58</v>
      </c>
      <c r="I17" s="163"/>
      <c r="J17" s="164"/>
    </row>
    <row r="18" spans="2:14" ht="18.600000000000001" thickBot="1" x14ac:dyDescent="0.4">
      <c r="B18" s="12"/>
      <c r="C18" s="43"/>
      <c r="D18" s="41"/>
      <c r="E18" s="39"/>
      <c r="F18" s="39"/>
      <c r="G18" s="43"/>
      <c r="H18" s="171" t="s">
        <v>65</v>
      </c>
      <c r="I18" s="172"/>
      <c r="J18" s="173"/>
      <c r="N18" s="1"/>
    </row>
    <row r="19" spans="2:14" ht="18.600000000000001" thickBot="1" x14ac:dyDescent="0.35">
      <c r="B19" s="154">
        <v>45998</v>
      </c>
      <c r="C19" s="94" t="s">
        <v>8</v>
      </c>
      <c r="D19" s="85">
        <v>4</v>
      </c>
      <c r="E19" s="85" t="s">
        <v>4</v>
      </c>
      <c r="F19" s="85">
        <v>1</v>
      </c>
      <c r="G19" s="95" t="s">
        <v>5</v>
      </c>
      <c r="H19" s="160" t="s">
        <v>59</v>
      </c>
      <c r="I19" s="161"/>
      <c r="J19" s="162"/>
    </row>
    <row r="20" spans="2:14" ht="18" x14ac:dyDescent="0.3">
      <c r="B20" s="155"/>
      <c r="C20" s="55" t="s">
        <v>7</v>
      </c>
      <c r="D20" s="39">
        <v>3</v>
      </c>
      <c r="E20" s="39" t="s">
        <v>4</v>
      </c>
      <c r="F20" s="39">
        <v>2</v>
      </c>
      <c r="G20" s="56" t="s">
        <v>9</v>
      </c>
      <c r="H20" s="148" t="s">
        <v>9</v>
      </c>
      <c r="I20" s="149"/>
      <c r="J20" s="150"/>
    </row>
    <row r="21" spans="2:14" ht="18" x14ac:dyDescent="0.3">
      <c r="B21" s="155"/>
      <c r="C21" s="96" t="s">
        <v>6</v>
      </c>
      <c r="D21" s="82"/>
      <c r="E21" s="82" t="s">
        <v>4</v>
      </c>
      <c r="F21" s="82"/>
      <c r="G21" s="83" t="s">
        <v>11</v>
      </c>
      <c r="H21" s="170" t="s">
        <v>17</v>
      </c>
      <c r="I21" s="163"/>
      <c r="J21" s="164"/>
    </row>
    <row r="22" spans="2:14" ht="18.600000000000001" thickBot="1" x14ac:dyDescent="0.35">
      <c r="B22" s="156"/>
      <c r="C22" s="53"/>
      <c r="D22" s="42"/>
      <c r="E22" s="40"/>
      <c r="F22" s="40"/>
      <c r="G22" s="57"/>
      <c r="H22" s="170" t="s">
        <v>66</v>
      </c>
      <c r="I22" s="163"/>
      <c r="J22" s="164"/>
    </row>
    <row r="23" spans="2:14" ht="18.600000000000001" thickBot="1" x14ac:dyDescent="0.35">
      <c r="B23" s="25"/>
      <c r="C23" s="56"/>
      <c r="D23" s="39"/>
      <c r="E23" s="39"/>
      <c r="F23" s="39"/>
      <c r="G23" s="56"/>
      <c r="H23" s="160" t="s">
        <v>18</v>
      </c>
      <c r="I23" s="161"/>
      <c r="J23" s="162"/>
    </row>
    <row r="24" spans="2:14" ht="18" x14ac:dyDescent="0.35">
      <c r="B24" s="154">
        <v>46033</v>
      </c>
      <c r="C24" s="87" t="s">
        <v>5</v>
      </c>
      <c r="D24" s="88">
        <v>0</v>
      </c>
      <c r="E24" s="85" t="s">
        <v>4</v>
      </c>
      <c r="F24" s="85">
        <v>5</v>
      </c>
      <c r="G24" s="97" t="s">
        <v>7</v>
      </c>
      <c r="H24" s="165"/>
      <c r="I24" s="165"/>
      <c r="J24" s="166"/>
    </row>
    <row r="25" spans="2:14" ht="18" x14ac:dyDescent="0.3">
      <c r="B25" s="155"/>
      <c r="C25" s="55" t="s">
        <v>9</v>
      </c>
      <c r="D25" s="39">
        <v>5</v>
      </c>
      <c r="E25" s="39" t="s">
        <v>4</v>
      </c>
      <c r="F25" s="39">
        <v>0</v>
      </c>
      <c r="G25" s="59" t="s">
        <v>6</v>
      </c>
      <c r="H25" s="163"/>
      <c r="I25" s="163"/>
      <c r="J25" s="164"/>
    </row>
    <row r="26" spans="2:14" ht="18" x14ac:dyDescent="0.3">
      <c r="B26" s="155"/>
      <c r="C26" s="96" t="s">
        <v>8</v>
      </c>
      <c r="D26" s="82"/>
      <c r="E26" s="82" t="s">
        <v>4</v>
      </c>
      <c r="F26" s="82"/>
      <c r="G26" s="83" t="s">
        <v>11</v>
      </c>
      <c r="H26" s="163"/>
      <c r="I26" s="163"/>
      <c r="J26" s="164"/>
    </row>
    <row r="27" spans="2:14" ht="18.600000000000001" thickBot="1" x14ac:dyDescent="0.35">
      <c r="B27" s="156"/>
      <c r="C27" s="14"/>
      <c r="D27" s="42"/>
      <c r="E27" s="3"/>
      <c r="F27" s="40"/>
      <c r="G27" s="60"/>
      <c r="H27" s="161"/>
      <c r="I27" s="161"/>
      <c r="J27" s="162"/>
    </row>
    <row r="28" spans="2:14" ht="21" x14ac:dyDescent="0.4">
      <c r="B28" s="168" t="s">
        <v>52</v>
      </c>
      <c r="C28" s="169"/>
      <c r="D28" s="62" t="s">
        <v>50</v>
      </c>
      <c r="E28" s="62"/>
      <c r="F28" s="62"/>
      <c r="G28" s="63" t="s">
        <v>51</v>
      </c>
      <c r="H28" s="17"/>
      <c r="I28" s="9"/>
      <c r="J28" s="45"/>
    </row>
    <row r="29" spans="2:14" ht="18.75" customHeight="1" x14ac:dyDescent="0.3">
      <c r="B29" s="64">
        <v>1</v>
      </c>
      <c r="C29" s="65" t="s">
        <v>7</v>
      </c>
      <c r="D29" s="66">
        <v>17</v>
      </c>
      <c r="E29" s="66" t="s">
        <v>4</v>
      </c>
      <c r="F29" s="66">
        <v>3</v>
      </c>
      <c r="G29" s="67" t="s">
        <v>96</v>
      </c>
      <c r="J29" s="13"/>
    </row>
    <row r="30" spans="2:14" ht="15" customHeight="1" x14ac:dyDescent="0.3">
      <c r="B30" s="64">
        <v>2</v>
      </c>
      <c r="C30" s="65" t="s">
        <v>9</v>
      </c>
      <c r="D30" s="66">
        <v>15</v>
      </c>
      <c r="E30" s="66"/>
      <c r="F30" s="66">
        <v>5</v>
      </c>
      <c r="G30" s="67" t="s">
        <v>98</v>
      </c>
      <c r="J30" s="13"/>
    </row>
    <row r="31" spans="2:14" ht="15" customHeight="1" x14ac:dyDescent="0.3">
      <c r="B31" s="64">
        <v>2</v>
      </c>
      <c r="C31" s="65" t="s">
        <v>8</v>
      </c>
      <c r="D31" s="66">
        <v>10</v>
      </c>
      <c r="E31" s="66" t="s">
        <v>4</v>
      </c>
      <c r="F31" s="66">
        <v>10</v>
      </c>
      <c r="G31" s="67" t="s">
        <v>95</v>
      </c>
      <c r="J31" s="13"/>
    </row>
    <row r="32" spans="2:14" ht="15" customHeight="1" x14ac:dyDescent="0.3">
      <c r="B32" s="64">
        <v>4</v>
      </c>
      <c r="C32" s="65" t="s">
        <v>5</v>
      </c>
      <c r="D32" s="66">
        <v>4</v>
      </c>
      <c r="E32" s="66" t="s">
        <v>4</v>
      </c>
      <c r="F32" s="66">
        <v>16</v>
      </c>
      <c r="G32" s="67" t="s">
        <v>97</v>
      </c>
      <c r="J32" s="13"/>
    </row>
    <row r="33" spans="2:14" ht="15" customHeight="1" x14ac:dyDescent="0.3">
      <c r="B33" s="64">
        <v>5</v>
      </c>
      <c r="C33" s="65" t="s">
        <v>6</v>
      </c>
      <c r="D33" s="66">
        <v>4</v>
      </c>
      <c r="E33" s="66" t="s">
        <v>4</v>
      </c>
      <c r="F33" s="66">
        <v>16</v>
      </c>
      <c r="G33" s="67" t="s">
        <v>99</v>
      </c>
      <c r="J33" s="13"/>
    </row>
    <row r="34" spans="2:14" ht="15" customHeight="1" thickBot="1" x14ac:dyDescent="0.35">
      <c r="B34" s="64"/>
      <c r="C34" s="68"/>
      <c r="D34" s="66"/>
      <c r="E34" s="66" t="s">
        <v>4</v>
      </c>
      <c r="F34" s="66"/>
      <c r="G34" s="67"/>
      <c r="H34" s="15"/>
      <c r="I34" s="5"/>
      <c r="J34" s="46"/>
    </row>
    <row r="35" spans="2:14" ht="15" customHeight="1" x14ac:dyDescent="0.35">
      <c r="B35" s="27"/>
      <c r="C35" s="22"/>
      <c r="D35" s="22"/>
      <c r="E35" s="2"/>
      <c r="F35" s="2"/>
      <c r="G35" s="44"/>
      <c r="I35" s="167" t="s">
        <v>101</v>
      </c>
      <c r="J35" s="167"/>
    </row>
    <row r="36" spans="2:14" ht="15" customHeight="1" x14ac:dyDescent="0.3">
      <c r="B36" s="27"/>
      <c r="C36" s="22"/>
      <c r="D36" s="22"/>
      <c r="E36" s="2"/>
      <c r="F36" s="2"/>
      <c r="G36" s="22"/>
    </row>
    <row r="37" spans="2:14" ht="15" customHeight="1" x14ac:dyDescent="0.3">
      <c r="B37" s="27"/>
      <c r="C37" s="22"/>
      <c r="D37" s="22"/>
      <c r="E37" s="2"/>
      <c r="F37" s="2"/>
      <c r="G37" s="22"/>
      <c r="M37">
        <v>1</v>
      </c>
      <c r="N37" t="s">
        <v>3</v>
      </c>
    </row>
    <row r="38" spans="2:14" ht="15" customHeight="1" x14ac:dyDescent="0.3">
      <c r="M38">
        <v>2</v>
      </c>
      <c r="N38" t="s">
        <v>5</v>
      </c>
    </row>
    <row r="39" spans="2:14" x14ac:dyDescent="0.3">
      <c r="M39">
        <v>3</v>
      </c>
      <c r="N39" t="s">
        <v>6</v>
      </c>
    </row>
    <row r="40" spans="2:14" x14ac:dyDescent="0.3">
      <c r="M40">
        <v>4</v>
      </c>
      <c r="N40" t="s">
        <v>7</v>
      </c>
    </row>
    <row r="41" spans="2:14" x14ac:dyDescent="0.3">
      <c r="M41">
        <v>5</v>
      </c>
      <c r="N41" t="s">
        <v>8</v>
      </c>
    </row>
    <row r="42" spans="2:14" x14ac:dyDescent="0.3">
      <c r="M42">
        <v>6</v>
      </c>
      <c r="N42" t="s">
        <v>9</v>
      </c>
    </row>
    <row r="43" spans="2:14" x14ac:dyDescent="0.3">
      <c r="M43">
        <v>7</v>
      </c>
      <c r="N43" t="s">
        <v>10</v>
      </c>
    </row>
    <row r="44" spans="2:14" x14ac:dyDescent="0.3">
      <c r="M44">
        <v>8</v>
      </c>
      <c r="N44" t="s">
        <v>11</v>
      </c>
    </row>
  </sheetData>
  <sortState xmlns:xlrd2="http://schemas.microsoft.com/office/spreadsheetml/2017/richdata2" ref="C30:G31">
    <sortCondition descending="1" ref="D30:D31"/>
    <sortCondition descending="1" ref="F30:F31"/>
  </sortState>
  <mergeCells count="33">
    <mergeCell ref="H26:J26"/>
    <mergeCell ref="H7:J7"/>
    <mergeCell ref="I35:J35"/>
    <mergeCell ref="B28:C28"/>
    <mergeCell ref="H13:J13"/>
    <mergeCell ref="H14:J14"/>
    <mergeCell ref="H20:J20"/>
    <mergeCell ref="H21:J21"/>
    <mergeCell ref="H22:J22"/>
    <mergeCell ref="B24:B27"/>
    <mergeCell ref="B14:B17"/>
    <mergeCell ref="H15:J15"/>
    <mergeCell ref="H16:J16"/>
    <mergeCell ref="H17:J17"/>
    <mergeCell ref="H18:J18"/>
    <mergeCell ref="H27:J27"/>
    <mergeCell ref="H25:J25"/>
    <mergeCell ref="H24:J24"/>
    <mergeCell ref="H19:J19"/>
    <mergeCell ref="H23:J23"/>
    <mergeCell ref="B19:B22"/>
    <mergeCell ref="B2:G2"/>
    <mergeCell ref="H4:J4"/>
    <mergeCell ref="H5:J5"/>
    <mergeCell ref="B4:B7"/>
    <mergeCell ref="B9:B12"/>
    <mergeCell ref="H6:J6"/>
    <mergeCell ref="H8:J8"/>
    <mergeCell ref="H2:J2"/>
    <mergeCell ref="H9:J9"/>
    <mergeCell ref="H10:J10"/>
    <mergeCell ref="H11:J11"/>
    <mergeCell ref="H12:J12"/>
  </mergeCells>
  <printOptions horizontalCentered="1" verticalCentered="1"/>
  <pageMargins left="0" right="0" top="0" bottom="0" header="0" footer="0"/>
  <pageSetup paperSize="9" scale="8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E0CD-92D9-496E-970A-2061533D2D87}">
  <dimension ref="A1:H34"/>
  <sheetViews>
    <sheetView tabSelected="1" zoomScale="75" zoomScaleNormal="75" workbookViewId="0">
      <selection activeCell="B28" sqref="B28:F30"/>
    </sheetView>
  </sheetViews>
  <sheetFormatPr baseColWidth="10" defaultRowHeight="14.4" x14ac:dyDescent="0.3"/>
  <cols>
    <col min="1" max="1" width="19.77734375" customWidth="1"/>
    <col min="2" max="2" width="23" customWidth="1"/>
    <col min="3" max="3" width="10.77734375" customWidth="1"/>
    <col min="5" max="5" width="10.77734375" customWidth="1"/>
    <col min="6" max="6" width="27.33203125" bestFit="1" customWidth="1"/>
  </cols>
  <sheetData>
    <row r="1" spans="1:8" ht="81.599999999999994" customHeight="1" thickBot="1" x14ac:dyDescent="0.35">
      <c r="A1" s="174" t="s">
        <v>67</v>
      </c>
      <c r="B1" s="175"/>
      <c r="C1" s="175"/>
      <c r="D1" s="175"/>
      <c r="E1" s="175"/>
      <c r="F1" s="176"/>
      <c r="H1" s="108"/>
    </row>
    <row r="2" spans="1:8" ht="21.6" thickBot="1" x14ac:dyDescent="0.35">
      <c r="A2" s="23" t="s">
        <v>0</v>
      </c>
      <c r="B2" s="24" t="s">
        <v>1</v>
      </c>
      <c r="C2" s="24"/>
      <c r="D2" s="24"/>
      <c r="E2" s="24"/>
      <c r="F2" s="98" t="s">
        <v>2</v>
      </c>
    </row>
    <row r="3" spans="1:8" ht="18" x14ac:dyDescent="0.3">
      <c r="A3" s="154">
        <v>45914</v>
      </c>
      <c r="B3" s="84" t="s">
        <v>8</v>
      </c>
      <c r="C3" s="85">
        <v>2</v>
      </c>
      <c r="D3" s="85" t="s">
        <v>4</v>
      </c>
      <c r="E3" s="85">
        <v>3</v>
      </c>
      <c r="F3" s="86" t="s">
        <v>9</v>
      </c>
    </row>
    <row r="4" spans="1:8" ht="18" x14ac:dyDescent="0.3">
      <c r="A4" s="155"/>
      <c r="B4" s="48" t="s">
        <v>6</v>
      </c>
      <c r="C4" s="39">
        <v>0</v>
      </c>
      <c r="D4" s="39" t="s">
        <v>4</v>
      </c>
      <c r="E4" s="39">
        <v>5</v>
      </c>
      <c r="F4" s="49" t="s">
        <v>7</v>
      </c>
    </row>
    <row r="5" spans="1:8" ht="18" x14ac:dyDescent="0.3">
      <c r="A5" s="155"/>
      <c r="B5" s="81" t="s">
        <v>5</v>
      </c>
      <c r="C5" s="82"/>
      <c r="D5" s="82" t="s">
        <v>4</v>
      </c>
      <c r="E5" s="82"/>
      <c r="F5" s="83" t="s">
        <v>11</v>
      </c>
    </row>
    <row r="6" spans="1:8" ht="18.600000000000001" thickBot="1" x14ac:dyDescent="0.35">
      <c r="A6" s="156"/>
      <c r="B6" s="50"/>
      <c r="C6" s="40"/>
      <c r="D6" s="40"/>
      <c r="E6" s="40"/>
      <c r="F6" s="51"/>
    </row>
    <row r="7" spans="1:8" ht="18.600000000000001" thickBot="1" x14ac:dyDescent="0.4">
      <c r="A7" s="12"/>
      <c r="B7" s="43"/>
      <c r="C7" s="41"/>
      <c r="D7" s="43"/>
      <c r="E7" s="43"/>
      <c r="F7" s="61"/>
    </row>
    <row r="8" spans="1:8" ht="18" x14ac:dyDescent="0.35">
      <c r="A8" s="154">
        <v>45942</v>
      </c>
      <c r="B8" s="87" t="s">
        <v>5</v>
      </c>
      <c r="C8" s="88">
        <v>3</v>
      </c>
      <c r="D8" s="85" t="s">
        <v>4</v>
      </c>
      <c r="E8" s="85">
        <v>2</v>
      </c>
      <c r="F8" s="92" t="s">
        <v>6</v>
      </c>
    </row>
    <row r="9" spans="1:8" ht="18" x14ac:dyDescent="0.35">
      <c r="A9" s="155"/>
      <c r="B9" s="52" t="s">
        <v>7</v>
      </c>
      <c r="C9" s="41">
        <v>4</v>
      </c>
      <c r="D9" s="39" t="s">
        <v>4</v>
      </c>
      <c r="E9" s="39">
        <v>1</v>
      </c>
      <c r="F9" s="61" t="s">
        <v>8</v>
      </c>
    </row>
    <row r="10" spans="1:8" ht="18" x14ac:dyDescent="0.35">
      <c r="A10" s="155"/>
      <c r="B10" s="90" t="s">
        <v>9</v>
      </c>
      <c r="C10" s="91"/>
      <c r="D10" s="82" t="s">
        <v>4</v>
      </c>
      <c r="E10" s="82"/>
      <c r="F10" s="83" t="s">
        <v>11</v>
      </c>
    </row>
    <row r="11" spans="1:8" ht="18.600000000000001" thickBot="1" x14ac:dyDescent="0.4">
      <c r="A11" s="156"/>
      <c r="B11" s="53"/>
      <c r="C11" s="42"/>
      <c r="D11" s="40"/>
      <c r="E11" s="40"/>
      <c r="F11" s="99"/>
    </row>
    <row r="12" spans="1:8" ht="18.600000000000001" thickBot="1" x14ac:dyDescent="0.4">
      <c r="A12" s="12"/>
      <c r="B12" s="43"/>
      <c r="C12" s="41"/>
      <c r="D12" s="39"/>
      <c r="E12" s="39"/>
      <c r="F12" s="61"/>
    </row>
    <row r="13" spans="1:8" ht="18" x14ac:dyDescent="0.35">
      <c r="A13" s="154">
        <v>45970</v>
      </c>
      <c r="B13" s="87" t="s">
        <v>9</v>
      </c>
      <c r="C13" s="88">
        <v>5</v>
      </c>
      <c r="D13" s="85" t="s">
        <v>4</v>
      </c>
      <c r="E13" s="85">
        <v>0</v>
      </c>
      <c r="F13" s="92" t="s">
        <v>5</v>
      </c>
    </row>
    <row r="14" spans="1:8" ht="18" x14ac:dyDescent="0.35">
      <c r="A14" s="155"/>
      <c r="B14" s="52" t="s">
        <v>6</v>
      </c>
      <c r="C14" s="41">
        <v>2</v>
      </c>
      <c r="D14" s="39" t="s">
        <v>4</v>
      </c>
      <c r="E14" s="39">
        <v>3</v>
      </c>
      <c r="F14" s="61" t="s">
        <v>8</v>
      </c>
    </row>
    <row r="15" spans="1:8" ht="18" x14ac:dyDescent="0.35">
      <c r="A15" s="155"/>
      <c r="B15" s="90" t="s">
        <v>7</v>
      </c>
      <c r="C15" s="91"/>
      <c r="D15" s="82" t="s">
        <v>4</v>
      </c>
      <c r="E15" s="82"/>
      <c r="F15" s="83" t="s">
        <v>11</v>
      </c>
    </row>
    <row r="16" spans="1:8" ht="18.600000000000001" thickBot="1" x14ac:dyDescent="0.4">
      <c r="A16" s="156"/>
      <c r="B16" s="53"/>
      <c r="C16" s="42"/>
      <c r="D16" s="40"/>
      <c r="E16" s="40"/>
      <c r="F16" s="99"/>
    </row>
    <row r="17" spans="1:6" ht="18.600000000000001" thickBot="1" x14ac:dyDescent="0.4">
      <c r="A17" s="12"/>
      <c r="B17" s="43"/>
      <c r="C17" s="41"/>
      <c r="D17" s="39"/>
      <c r="E17" s="39"/>
      <c r="F17" s="61"/>
    </row>
    <row r="18" spans="1:6" ht="18" x14ac:dyDescent="0.3">
      <c r="A18" s="154">
        <v>45998</v>
      </c>
      <c r="B18" s="94" t="s">
        <v>8</v>
      </c>
      <c r="C18" s="85">
        <v>4</v>
      </c>
      <c r="D18" s="85" t="s">
        <v>4</v>
      </c>
      <c r="E18" s="85">
        <v>1</v>
      </c>
      <c r="F18" s="97" t="s">
        <v>5</v>
      </c>
    </row>
    <row r="19" spans="1:6" ht="18" x14ac:dyDescent="0.3">
      <c r="A19" s="155"/>
      <c r="B19" s="55" t="s">
        <v>7</v>
      </c>
      <c r="C19" s="39">
        <v>3</v>
      </c>
      <c r="D19" s="39" t="s">
        <v>4</v>
      </c>
      <c r="E19" s="39">
        <v>2</v>
      </c>
      <c r="F19" s="59" t="s">
        <v>9</v>
      </c>
    </row>
    <row r="20" spans="1:6" ht="18" x14ac:dyDescent="0.3">
      <c r="A20" s="155"/>
      <c r="B20" s="96" t="s">
        <v>6</v>
      </c>
      <c r="C20" s="82"/>
      <c r="D20" s="82" t="s">
        <v>4</v>
      </c>
      <c r="E20" s="82"/>
      <c r="F20" s="83" t="s">
        <v>11</v>
      </c>
    </row>
    <row r="21" spans="1:6" ht="18.600000000000001" thickBot="1" x14ac:dyDescent="0.35">
      <c r="A21" s="156"/>
      <c r="B21" s="53"/>
      <c r="C21" s="42"/>
      <c r="D21" s="40"/>
      <c r="E21" s="40"/>
      <c r="F21" s="100"/>
    </row>
    <row r="22" spans="1:6" ht="18.600000000000001" thickBot="1" x14ac:dyDescent="0.35">
      <c r="A22" s="25"/>
      <c r="B22" s="56"/>
      <c r="C22" s="39"/>
      <c r="D22" s="39"/>
      <c r="E22" s="39"/>
      <c r="F22" s="59"/>
    </row>
    <row r="23" spans="1:6" ht="18" x14ac:dyDescent="0.35">
      <c r="A23" s="154">
        <v>46033</v>
      </c>
      <c r="B23" s="87" t="s">
        <v>5</v>
      </c>
      <c r="C23" s="88">
        <v>0</v>
      </c>
      <c r="D23" s="85" t="s">
        <v>4</v>
      </c>
      <c r="E23" s="85">
        <v>5</v>
      </c>
      <c r="F23" s="97" t="s">
        <v>7</v>
      </c>
    </row>
    <row r="24" spans="1:6" ht="18" x14ac:dyDescent="0.3">
      <c r="A24" s="155"/>
      <c r="B24" s="55" t="s">
        <v>9</v>
      </c>
      <c r="C24" s="39">
        <v>5</v>
      </c>
      <c r="D24" s="39" t="s">
        <v>4</v>
      </c>
      <c r="E24" s="39">
        <v>0</v>
      </c>
      <c r="F24" s="59" t="s">
        <v>6</v>
      </c>
    </row>
    <row r="25" spans="1:6" ht="18" x14ac:dyDescent="0.3">
      <c r="A25" s="155"/>
      <c r="B25" s="96" t="s">
        <v>8</v>
      </c>
      <c r="C25" s="82"/>
      <c r="D25" s="82" t="s">
        <v>4</v>
      </c>
      <c r="E25" s="82"/>
      <c r="F25" s="83" t="s">
        <v>11</v>
      </c>
    </row>
    <row r="26" spans="1:6" ht="18.600000000000001" thickBot="1" x14ac:dyDescent="0.35">
      <c r="A26" s="156"/>
      <c r="B26" s="14"/>
      <c r="C26" s="42"/>
      <c r="D26" s="3"/>
      <c r="E26" s="40"/>
      <c r="F26" s="60"/>
    </row>
    <row r="27" spans="1:6" ht="21" x14ac:dyDescent="0.4">
      <c r="A27" s="168" t="s">
        <v>52</v>
      </c>
      <c r="B27" s="169"/>
      <c r="C27" s="62" t="s">
        <v>50</v>
      </c>
      <c r="D27" s="62"/>
      <c r="E27" s="62"/>
      <c r="F27" s="63" t="s">
        <v>51</v>
      </c>
    </row>
    <row r="28" spans="1:6" ht="21" x14ac:dyDescent="0.3">
      <c r="A28" s="101">
        <v>1</v>
      </c>
      <c r="B28" s="65" t="s">
        <v>7</v>
      </c>
      <c r="C28" s="66">
        <v>17</v>
      </c>
      <c r="D28" s="66" t="s">
        <v>4</v>
      </c>
      <c r="E28" s="66">
        <v>3</v>
      </c>
      <c r="F28" s="102" t="s">
        <v>96</v>
      </c>
    </row>
    <row r="29" spans="1:6" ht="21" x14ac:dyDescent="0.3">
      <c r="A29" s="101">
        <v>2</v>
      </c>
      <c r="B29" s="65" t="s">
        <v>9</v>
      </c>
      <c r="C29" s="66">
        <v>15</v>
      </c>
      <c r="D29" s="66" t="s">
        <v>4</v>
      </c>
      <c r="E29" s="66">
        <v>5</v>
      </c>
      <c r="F29" s="102" t="s">
        <v>98</v>
      </c>
    </row>
    <row r="30" spans="1:6" ht="21" x14ac:dyDescent="0.3">
      <c r="A30" s="101">
        <v>2</v>
      </c>
      <c r="B30" s="65" t="s">
        <v>8</v>
      </c>
      <c r="C30" s="66">
        <v>10</v>
      </c>
      <c r="D30" s="66" t="s">
        <v>4</v>
      </c>
      <c r="E30" s="66">
        <v>10</v>
      </c>
      <c r="F30" s="102" t="s">
        <v>95</v>
      </c>
    </row>
    <row r="31" spans="1:6" ht="21" x14ac:dyDescent="0.3">
      <c r="A31" s="101">
        <v>4</v>
      </c>
      <c r="B31" s="65" t="s">
        <v>5</v>
      </c>
      <c r="C31" s="66">
        <v>4</v>
      </c>
      <c r="D31" s="66" t="s">
        <v>4</v>
      </c>
      <c r="E31" s="66">
        <v>16</v>
      </c>
      <c r="F31" s="102" t="s">
        <v>97</v>
      </c>
    </row>
    <row r="32" spans="1:6" ht="21" x14ac:dyDescent="0.3">
      <c r="A32" s="101">
        <v>5</v>
      </c>
      <c r="B32" s="65" t="s">
        <v>6</v>
      </c>
      <c r="C32" s="66">
        <v>4</v>
      </c>
      <c r="D32" s="66" t="s">
        <v>4</v>
      </c>
      <c r="E32" s="66">
        <v>16</v>
      </c>
      <c r="F32" s="102" t="s">
        <v>99</v>
      </c>
    </row>
    <row r="33" spans="1:6" ht="21.6" thickBot="1" x14ac:dyDescent="0.35">
      <c r="A33" s="103"/>
      <c r="B33" s="104"/>
      <c r="C33" s="105"/>
      <c r="D33" s="105" t="s">
        <v>4</v>
      </c>
      <c r="E33" s="105"/>
      <c r="F33" s="106"/>
    </row>
    <row r="34" spans="1:6" ht="16.2" thickBot="1" x14ac:dyDescent="0.35">
      <c r="F34" s="131" t="s">
        <v>100</v>
      </c>
    </row>
  </sheetData>
  <sortState xmlns:xlrd2="http://schemas.microsoft.com/office/spreadsheetml/2017/richdata2" ref="A29:F30">
    <sortCondition descending="1" ref="C29:C30"/>
  </sortState>
  <mergeCells count="7">
    <mergeCell ref="A27:B27"/>
    <mergeCell ref="A1:F1"/>
    <mergeCell ref="A3:A6"/>
    <mergeCell ref="A8:A11"/>
    <mergeCell ref="A13:A16"/>
    <mergeCell ref="A18:A21"/>
    <mergeCell ref="A23:A26"/>
  </mergeCells>
  <pageMargins left="0.7" right="0.7" top="0.78740157499999996" bottom="0.78740157499999996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85"/>
  <sheetViews>
    <sheetView topLeftCell="D48" zoomScaleNormal="100" workbookViewId="0">
      <selection activeCell="R13" sqref="R13"/>
    </sheetView>
  </sheetViews>
  <sheetFormatPr baseColWidth="10" defaultRowHeight="15.6" x14ac:dyDescent="0.3"/>
  <cols>
    <col min="1" max="1" width="2.44140625" customWidth="1"/>
    <col min="2" max="2" width="23.6640625" bestFit="1" customWidth="1"/>
    <col min="3" max="3" width="4.6640625" style="4" customWidth="1"/>
    <col min="4" max="4" width="7.5546875" customWidth="1"/>
    <col min="5" max="5" width="29.33203125" customWidth="1"/>
    <col min="6" max="6" width="8.6640625" style="7" customWidth="1"/>
    <col min="7" max="7" width="9.6640625" style="30" customWidth="1"/>
    <col min="8" max="11" width="9.6640625" style="6" customWidth="1"/>
    <col min="12" max="12" width="0.88671875" style="6" customWidth="1"/>
    <col min="13" max="13" width="8.6640625" style="33" customWidth="1"/>
    <col min="14" max="14" width="2.44140625" customWidth="1"/>
  </cols>
  <sheetData>
    <row r="1" spans="2:13" ht="46.8" thickBot="1" x14ac:dyDescent="0.9"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2:13" ht="31.8" thickBot="1" x14ac:dyDescent="0.65">
      <c r="B2" s="182" t="s">
        <v>82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4"/>
    </row>
    <row r="3" spans="2:13" x14ac:dyDescent="0.3">
      <c r="B3" s="17"/>
      <c r="C3" s="8"/>
      <c r="D3" s="9"/>
      <c r="E3" s="9"/>
      <c r="F3" s="10"/>
      <c r="G3" s="185" t="s">
        <v>0</v>
      </c>
      <c r="H3" s="185"/>
      <c r="I3" s="185"/>
      <c r="J3" s="185"/>
      <c r="K3" s="185"/>
      <c r="L3" s="185"/>
      <c r="M3" s="26"/>
    </row>
    <row r="4" spans="2:13" ht="15" customHeight="1" x14ac:dyDescent="0.3">
      <c r="B4" s="188" t="s">
        <v>19</v>
      </c>
      <c r="C4" s="21"/>
      <c r="D4" s="190" t="s">
        <v>21</v>
      </c>
      <c r="E4" s="191" t="s">
        <v>20</v>
      </c>
      <c r="F4" s="129" t="s">
        <v>22</v>
      </c>
      <c r="G4" s="187" t="s">
        <v>76</v>
      </c>
      <c r="H4" s="187" t="s">
        <v>77</v>
      </c>
      <c r="I4" s="187" t="s">
        <v>78</v>
      </c>
      <c r="J4" s="187" t="s">
        <v>79</v>
      </c>
      <c r="K4" s="187" t="s">
        <v>80</v>
      </c>
      <c r="L4" s="187"/>
      <c r="M4" s="31" t="s">
        <v>22</v>
      </c>
    </row>
    <row r="5" spans="2:13" ht="15" customHeight="1" x14ac:dyDescent="0.3">
      <c r="B5" s="188"/>
      <c r="C5" s="21"/>
      <c r="D5" s="190"/>
      <c r="E5" s="191"/>
      <c r="F5" s="186" t="s">
        <v>71</v>
      </c>
      <c r="G5" s="187"/>
      <c r="H5" s="187"/>
      <c r="I5" s="187"/>
      <c r="J5" s="187"/>
      <c r="K5" s="187"/>
      <c r="L5" s="187"/>
      <c r="M5" s="192" t="s">
        <v>81</v>
      </c>
    </row>
    <row r="6" spans="2:13" ht="15" customHeight="1" thickBot="1" x14ac:dyDescent="0.35">
      <c r="B6" s="189"/>
      <c r="C6" s="80"/>
      <c r="D6" s="190"/>
      <c r="E6" s="191"/>
      <c r="F6" s="186"/>
      <c r="G6" s="187"/>
      <c r="H6" s="187"/>
      <c r="I6" s="187"/>
      <c r="J6" s="187"/>
      <c r="K6" s="187"/>
      <c r="L6" s="187"/>
      <c r="M6" s="192"/>
    </row>
    <row r="7" spans="2:13" ht="18" customHeight="1" x14ac:dyDescent="0.3">
      <c r="B7" s="110" t="s">
        <v>7</v>
      </c>
      <c r="C7" s="137">
        <v>1</v>
      </c>
      <c r="D7" s="140" t="s">
        <v>88</v>
      </c>
      <c r="E7" s="113" t="s">
        <v>25</v>
      </c>
      <c r="F7" s="114">
        <v>367.17</v>
      </c>
      <c r="G7" s="115">
        <v>375</v>
      </c>
      <c r="H7" s="115">
        <v>372</v>
      </c>
      <c r="I7" s="141"/>
      <c r="J7" s="115">
        <v>338</v>
      </c>
      <c r="K7" s="115">
        <v>356</v>
      </c>
      <c r="L7" s="116"/>
      <c r="M7" s="117">
        <f>AVERAGE(G7:I7)</f>
        <v>373.5</v>
      </c>
    </row>
    <row r="8" spans="2:13" x14ac:dyDescent="0.3">
      <c r="B8" s="79">
        <v>4202</v>
      </c>
      <c r="C8" s="138">
        <v>2</v>
      </c>
      <c r="D8" s="142" t="s">
        <v>88</v>
      </c>
      <c r="E8" s="72" t="s">
        <v>69</v>
      </c>
      <c r="F8" s="73">
        <v>358.83</v>
      </c>
      <c r="G8" s="74">
        <v>352</v>
      </c>
      <c r="H8" s="74">
        <v>356</v>
      </c>
      <c r="I8" s="132"/>
      <c r="J8" s="74">
        <v>358</v>
      </c>
      <c r="K8" s="74">
        <v>364</v>
      </c>
      <c r="L8" s="75"/>
      <c r="M8" s="109">
        <f>AVERAGE(G8:K8)</f>
        <v>357.5</v>
      </c>
    </row>
    <row r="9" spans="2:13" x14ac:dyDescent="0.3">
      <c r="B9" s="79"/>
      <c r="C9" s="138">
        <v>3</v>
      </c>
      <c r="D9" s="142" t="s">
        <v>88</v>
      </c>
      <c r="E9" s="72" t="s">
        <v>70</v>
      </c>
      <c r="F9" s="73">
        <v>356</v>
      </c>
      <c r="G9" s="74">
        <v>353</v>
      </c>
      <c r="H9" s="74"/>
      <c r="I9" s="132"/>
      <c r="J9" s="74">
        <v>362</v>
      </c>
      <c r="K9" s="74">
        <v>355</v>
      </c>
      <c r="L9" s="75"/>
      <c r="M9" s="109">
        <f>AVERAGE(G9:K9)</f>
        <v>356.66666666666669</v>
      </c>
    </row>
    <row r="10" spans="2:13" x14ac:dyDescent="0.3">
      <c r="B10" s="79"/>
      <c r="C10" s="138">
        <v>4</v>
      </c>
      <c r="D10" s="142" t="s">
        <v>89</v>
      </c>
      <c r="E10" s="72" t="s">
        <v>94</v>
      </c>
      <c r="F10" s="73">
        <v>0</v>
      </c>
      <c r="G10" s="74"/>
      <c r="H10" s="74">
        <v>355</v>
      </c>
      <c r="I10" s="132"/>
      <c r="J10" s="74"/>
      <c r="K10" s="74"/>
      <c r="L10" s="75"/>
      <c r="M10" s="109">
        <f>AVERAGE(H10:K10)</f>
        <v>355</v>
      </c>
    </row>
    <row r="11" spans="2:13" x14ac:dyDescent="0.3">
      <c r="B11" s="79"/>
      <c r="C11" s="138">
        <v>5</v>
      </c>
      <c r="D11" s="142" t="s">
        <v>89</v>
      </c>
      <c r="E11" s="72" t="s">
        <v>26</v>
      </c>
      <c r="F11" s="73">
        <v>339.8</v>
      </c>
      <c r="G11" s="74"/>
      <c r="H11" s="74"/>
      <c r="I11" s="132"/>
      <c r="J11" s="74">
        <v>344</v>
      </c>
      <c r="K11" s="74">
        <v>350</v>
      </c>
      <c r="L11" s="75"/>
      <c r="M11" s="109">
        <f>AVERAGE(G11:L11)</f>
        <v>347</v>
      </c>
    </row>
    <row r="12" spans="2:13" x14ac:dyDescent="0.3">
      <c r="B12" s="79"/>
      <c r="C12" s="138">
        <v>6</v>
      </c>
      <c r="D12" s="142" t="s">
        <v>88</v>
      </c>
      <c r="E12" s="72" t="s">
        <v>23</v>
      </c>
      <c r="F12" s="73">
        <v>349</v>
      </c>
      <c r="G12" s="74">
        <v>329</v>
      </c>
      <c r="H12" s="74">
        <v>349</v>
      </c>
      <c r="I12" s="132"/>
      <c r="J12" s="74">
        <v>351</v>
      </c>
      <c r="K12" s="74">
        <v>346</v>
      </c>
      <c r="L12" s="75"/>
      <c r="M12" s="109">
        <f>AVERAGE(G12:K12)</f>
        <v>343.75</v>
      </c>
    </row>
    <row r="13" spans="2:13" x14ac:dyDescent="0.3">
      <c r="B13" s="79"/>
      <c r="C13" s="138">
        <v>7</v>
      </c>
      <c r="D13" s="142" t="s">
        <v>88</v>
      </c>
      <c r="E13" s="72" t="s">
        <v>24</v>
      </c>
      <c r="F13" s="73">
        <v>337</v>
      </c>
      <c r="G13" s="74">
        <v>336</v>
      </c>
      <c r="H13" s="74">
        <v>323</v>
      </c>
      <c r="I13" s="132"/>
      <c r="J13" s="74"/>
      <c r="K13" s="74"/>
      <c r="L13" s="75"/>
      <c r="M13" s="109">
        <f>AVERAGE(G13:K13)</f>
        <v>329.5</v>
      </c>
    </row>
    <row r="14" spans="2:13" x14ac:dyDescent="0.3">
      <c r="B14" s="79"/>
      <c r="C14" s="138">
        <v>8</v>
      </c>
      <c r="D14" s="143" t="s">
        <v>89</v>
      </c>
      <c r="E14" s="107" t="s">
        <v>27</v>
      </c>
      <c r="F14" s="36">
        <v>278.5</v>
      </c>
      <c r="G14" s="74"/>
      <c r="H14" s="74"/>
      <c r="I14" s="132"/>
      <c r="J14" s="74"/>
      <c r="K14" s="74"/>
      <c r="L14" s="75"/>
      <c r="M14" s="109">
        <v>278</v>
      </c>
    </row>
    <row r="15" spans="2:13" x14ac:dyDescent="0.3">
      <c r="B15" s="79"/>
      <c r="C15" s="138">
        <v>9</v>
      </c>
      <c r="D15" s="142"/>
      <c r="E15" s="72"/>
      <c r="F15" s="73"/>
      <c r="G15" s="74"/>
      <c r="H15" s="74"/>
      <c r="I15" s="132"/>
      <c r="J15" s="74"/>
      <c r="K15" s="75"/>
      <c r="L15" s="75"/>
      <c r="M15" s="109"/>
    </row>
    <row r="16" spans="2:13" ht="16.2" thickBot="1" x14ac:dyDescent="0.35">
      <c r="B16" s="118"/>
      <c r="C16" s="139">
        <v>10</v>
      </c>
      <c r="D16" s="118"/>
      <c r="E16" s="121"/>
      <c r="F16" s="127"/>
      <c r="G16" s="128"/>
      <c r="H16" s="123"/>
      <c r="I16" s="144"/>
      <c r="J16" s="123"/>
      <c r="K16" s="123"/>
      <c r="L16" s="123"/>
      <c r="M16" s="125"/>
    </row>
    <row r="17" spans="2:13" ht="0.75" customHeight="1" thickBot="1" x14ac:dyDescent="0.35">
      <c r="B17" s="12"/>
      <c r="M17" s="35"/>
    </row>
    <row r="18" spans="2:13" ht="18" customHeight="1" x14ac:dyDescent="0.3">
      <c r="B18" s="110" t="s">
        <v>28</v>
      </c>
      <c r="C18" s="111">
        <v>1</v>
      </c>
      <c r="D18" s="112" t="s">
        <v>88</v>
      </c>
      <c r="E18" s="113" t="s">
        <v>30</v>
      </c>
      <c r="F18" s="114">
        <v>362.6</v>
      </c>
      <c r="G18" s="115">
        <v>357</v>
      </c>
      <c r="H18" s="115">
        <v>362</v>
      </c>
      <c r="I18" s="115">
        <v>357</v>
      </c>
      <c r="J18" s="132"/>
      <c r="K18" s="115">
        <v>357</v>
      </c>
      <c r="L18" s="116"/>
      <c r="M18" s="117">
        <f>AVERAGE(G18:K18)</f>
        <v>358.25</v>
      </c>
    </row>
    <row r="19" spans="2:13" x14ac:dyDescent="0.3">
      <c r="B19" s="79">
        <v>4698</v>
      </c>
      <c r="C19" s="70">
        <v>2</v>
      </c>
      <c r="D19" s="71" t="s">
        <v>89</v>
      </c>
      <c r="E19" s="72" t="s">
        <v>29</v>
      </c>
      <c r="F19" s="73">
        <v>352.33</v>
      </c>
      <c r="G19" s="74"/>
      <c r="H19" s="74"/>
      <c r="I19" s="74"/>
      <c r="J19" s="132"/>
      <c r="K19" s="74"/>
      <c r="L19" s="75"/>
      <c r="M19" s="109">
        <v>352</v>
      </c>
    </row>
    <row r="20" spans="2:13" x14ac:dyDescent="0.3">
      <c r="B20" s="79"/>
      <c r="C20" s="70">
        <v>3</v>
      </c>
      <c r="D20" s="71" t="s">
        <v>88</v>
      </c>
      <c r="E20" s="72" t="s">
        <v>72</v>
      </c>
      <c r="F20" s="73">
        <v>343.33</v>
      </c>
      <c r="G20" s="74">
        <v>347</v>
      </c>
      <c r="H20" s="74">
        <v>344</v>
      </c>
      <c r="I20" s="74">
        <v>350</v>
      </c>
      <c r="J20" s="132"/>
      <c r="K20" s="74">
        <v>324</v>
      </c>
      <c r="L20" s="75"/>
      <c r="M20" s="109">
        <f>AVERAGE(G20:K20)</f>
        <v>341.25</v>
      </c>
    </row>
    <row r="21" spans="2:13" x14ac:dyDescent="0.3">
      <c r="B21" s="79"/>
      <c r="C21" s="70">
        <v>4</v>
      </c>
      <c r="D21" s="71" t="s">
        <v>88</v>
      </c>
      <c r="E21" s="72" t="s">
        <v>31</v>
      </c>
      <c r="F21" s="73">
        <v>318</v>
      </c>
      <c r="G21" s="74">
        <v>320</v>
      </c>
      <c r="H21" s="74">
        <v>318</v>
      </c>
      <c r="I21" s="74">
        <v>312</v>
      </c>
      <c r="J21" s="132"/>
      <c r="K21" s="74">
        <v>313</v>
      </c>
      <c r="L21" s="75"/>
      <c r="M21" s="109">
        <f>AVERAGE(G21:K21)</f>
        <v>315.75</v>
      </c>
    </row>
    <row r="22" spans="2:13" x14ac:dyDescent="0.3">
      <c r="B22" s="79"/>
      <c r="C22" s="70">
        <v>5</v>
      </c>
      <c r="D22" s="71" t="s">
        <v>88</v>
      </c>
      <c r="E22" s="72" t="s">
        <v>32</v>
      </c>
      <c r="F22" s="73">
        <v>305.33</v>
      </c>
      <c r="G22" s="74">
        <v>308</v>
      </c>
      <c r="H22" s="74">
        <v>303</v>
      </c>
      <c r="I22" s="74"/>
      <c r="J22" s="132"/>
      <c r="K22" s="74"/>
      <c r="L22" s="75"/>
      <c r="M22" s="109">
        <f>AVERAGE(G22:K22)</f>
        <v>305.5</v>
      </c>
    </row>
    <row r="23" spans="2:13" x14ac:dyDescent="0.3">
      <c r="B23" s="79"/>
      <c r="C23" s="70">
        <v>6</v>
      </c>
      <c r="D23" s="71" t="s">
        <v>89</v>
      </c>
      <c r="E23" s="72" t="s">
        <v>54</v>
      </c>
      <c r="F23" s="73">
        <v>303.67</v>
      </c>
      <c r="G23" s="74"/>
      <c r="H23" s="74"/>
      <c r="I23" s="74">
        <v>281</v>
      </c>
      <c r="J23" s="132"/>
      <c r="K23" s="74">
        <v>298</v>
      </c>
      <c r="L23" s="75"/>
      <c r="M23" s="109">
        <f>AVERAGE(G23:K23)</f>
        <v>289.5</v>
      </c>
    </row>
    <row r="24" spans="2:13" x14ac:dyDescent="0.3">
      <c r="B24" s="79"/>
      <c r="C24" s="70">
        <v>7</v>
      </c>
      <c r="D24" s="71" t="s">
        <v>89</v>
      </c>
      <c r="E24" s="72" t="s">
        <v>93</v>
      </c>
      <c r="F24" s="73">
        <v>0</v>
      </c>
      <c r="G24" s="77"/>
      <c r="H24" s="74">
        <v>294</v>
      </c>
      <c r="I24" s="74">
        <v>299</v>
      </c>
      <c r="J24" s="132"/>
      <c r="K24" s="74">
        <v>266</v>
      </c>
      <c r="L24" s="75"/>
      <c r="M24" s="109">
        <f>AVERAGE(G24:K24)</f>
        <v>286.33333333333331</v>
      </c>
    </row>
    <row r="25" spans="2:13" x14ac:dyDescent="0.3">
      <c r="B25" s="79"/>
      <c r="C25" s="70">
        <v>8</v>
      </c>
      <c r="D25" s="71" t="s">
        <v>88</v>
      </c>
      <c r="E25" s="72" t="s">
        <v>87</v>
      </c>
      <c r="F25" s="73">
        <v>0</v>
      </c>
      <c r="G25" s="33">
        <v>267</v>
      </c>
      <c r="H25" s="74"/>
      <c r="I25" s="74"/>
      <c r="J25" s="132"/>
      <c r="K25" s="74"/>
      <c r="L25" s="75"/>
      <c r="M25" s="109">
        <f>AVERAGE(G25,H25,I25)</f>
        <v>267</v>
      </c>
    </row>
    <row r="26" spans="2:13" x14ac:dyDescent="0.3">
      <c r="B26" s="79"/>
      <c r="C26" s="70">
        <v>9</v>
      </c>
      <c r="D26" s="76"/>
      <c r="E26" s="72"/>
      <c r="F26" s="78"/>
      <c r="G26" s="77"/>
      <c r="H26" s="75"/>
      <c r="I26" s="75"/>
      <c r="J26" s="132"/>
      <c r="K26" s="75"/>
      <c r="L26" s="75"/>
      <c r="M26" s="109"/>
    </row>
    <row r="27" spans="2:13" ht="16.2" thickBot="1" x14ac:dyDescent="0.35">
      <c r="B27" s="118"/>
      <c r="C27" s="119">
        <v>10</v>
      </c>
      <c r="D27" s="126"/>
      <c r="E27" s="121"/>
      <c r="F27" s="127"/>
      <c r="G27" s="128"/>
      <c r="H27" s="123"/>
      <c r="I27" s="123"/>
      <c r="J27" s="132"/>
      <c r="K27" s="123"/>
      <c r="L27" s="123"/>
      <c r="M27" s="125"/>
    </row>
    <row r="28" spans="2:13" ht="0.75" customHeight="1" thickBot="1" x14ac:dyDescent="0.35">
      <c r="B28" s="12"/>
      <c r="M28" s="35"/>
    </row>
    <row r="29" spans="2:13" ht="18" customHeight="1" x14ac:dyDescent="0.3">
      <c r="B29" s="110" t="s">
        <v>33</v>
      </c>
      <c r="C29" s="111">
        <v>1</v>
      </c>
      <c r="D29" s="112" t="s">
        <v>89</v>
      </c>
      <c r="E29" s="113" t="s">
        <v>37</v>
      </c>
      <c r="F29" s="114">
        <v>349.83</v>
      </c>
      <c r="G29" s="115"/>
      <c r="H29" s="115">
        <v>355</v>
      </c>
      <c r="I29" s="115"/>
      <c r="J29" s="115">
        <v>357</v>
      </c>
      <c r="K29" s="132"/>
      <c r="L29" s="116"/>
      <c r="M29" s="117">
        <f>AVERAGE(G29:J29)</f>
        <v>356</v>
      </c>
    </row>
    <row r="30" spans="2:13" ht="15.6" customHeight="1" x14ac:dyDescent="0.3">
      <c r="B30" s="79">
        <v>4206</v>
      </c>
      <c r="C30" s="70">
        <v>2</v>
      </c>
      <c r="D30" s="71" t="s">
        <v>88</v>
      </c>
      <c r="E30" s="72" t="s">
        <v>34</v>
      </c>
      <c r="F30" s="73">
        <v>357.67</v>
      </c>
      <c r="G30" s="74">
        <v>360</v>
      </c>
      <c r="H30" s="74"/>
      <c r="I30" s="74">
        <v>336</v>
      </c>
      <c r="J30" s="74">
        <v>362</v>
      </c>
      <c r="K30" s="132"/>
      <c r="L30" s="75"/>
      <c r="M30" s="109">
        <f>AVERAGE(G30:J30)</f>
        <v>352.66666666666669</v>
      </c>
    </row>
    <row r="31" spans="2:13" x14ac:dyDescent="0.3">
      <c r="B31" s="79"/>
      <c r="C31" s="70">
        <v>3</v>
      </c>
      <c r="D31" s="71" t="s">
        <v>88</v>
      </c>
      <c r="E31" s="72" t="s">
        <v>38</v>
      </c>
      <c r="F31" s="73">
        <v>343</v>
      </c>
      <c r="G31" s="74">
        <v>346</v>
      </c>
      <c r="H31" s="74">
        <v>338</v>
      </c>
      <c r="I31" s="74">
        <v>348</v>
      </c>
      <c r="J31" s="74">
        <v>355</v>
      </c>
      <c r="K31" s="132"/>
      <c r="L31" s="75"/>
      <c r="M31" s="109">
        <f>AVERAGE(G31,H31,I31,J31)</f>
        <v>346.75</v>
      </c>
    </row>
    <row r="32" spans="2:13" x14ac:dyDescent="0.3">
      <c r="B32" s="79"/>
      <c r="C32" s="70">
        <v>4</v>
      </c>
      <c r="D32" s="71" t="s">
        <v>88</v>
      </c>
      <c r="E32" s="72" t="s">
        <v>41</v>
      </c>
      <c r="F32" s="73">
        <v>338.17</v>
      </c>
      <c r="G32" s="74">
        <v>322</v>
      </c>
      <c r="H32" s="74">
        <v>341</v>
      </c>
      <c r="I32" s="74">
        <v>336</v>
      </c>
      <c r="J32" s="74">
        <v>351</v>
      </c>
      <c r="K32" s="132"/>
      <c r="L32" s="75"/>
      <c r="M32" s="109">
        <f>AVERAGE(G32,H32,I32,J32)</f>
        <v>337.5</v>
      </c>
    </row>
    <row r="33" spans="2:13" x14ac:dyDescent="0.3">
      <c r="B33" s="79"/>
      <c r="C33" s="70">
        <v>5</v>
      </c>
      <c r="D33" s="71" t="s">
        <v>89</v>
      </c>
      <c r="E33" s="72" t="s">
        <v>40</v>
      </c>
      <c r="F33" s="73">
        <v>331</v>
      </c>
      <c r="G33" s="74"/>
      <c r="H33" s="74"/>
      <c r="I33" s="75"/>
      <c r="J33" s="74"/>
      <c r="K33" s="132"/>
      <c r="L33" s="75"/>
      <c r="M33" s="109">
        <v>331</v>
      </c>
    </row>
    <row r="34" spans="2:13" x14ac:dyDescent="0.3">
      <c r="B34" s="79"/>
      <c r="C34" s="70">
        <v>6</v>
      </c>
      <c r="D34" s="71" t="s">
        <v>88</v>
      </c>
      <c r="E34" s="72" t="s">
        <v>73</v>
      </c>
      <c r="F34" s="73">
        <v>316.39999999999998</v>
      </c>
      <c r="G34" s="74">
        <v>319</v>
      </c>
      <c r="H34" s="74">
        <v>330</v>
      </c>
      <c r="I34" s="74">
        <v>331</v>
      </c>
      <c r="J34" s="74">
        <v>321</v>
      </c>
      <c r="K34" s="132"/>
      <c r="L34" s="75"/>
      <c r="M34" s="109">
        <f>AVERAGE(G34,H34,I34,J34)</f>
        <v>325.25</v>
      </c>
    </row>
    <row r="35" spans="2:13" x14ac:dyDescent="0.3">
      <c r="B35" s="79"/>
      <c r="C35" s="70">
        <v>7</v>
      </c>
      <c r="D35" s="71" t="s">
        <v>88</v>
      </c>
      <c r="E35" s="72" t="s">
        <v>35</v>
      </c>
      <c r="F35" s="73">
        <v>313</v>
      </c>
      <c r="G35" s="74">
        <v>311</v>
      </c>
      <c r="H35" s="74">
        <v>321</v>
      </c>
      <c r="I35" s="74">
        <v>341</v>
      </c>
      <c r="J35" s="74"/>
      <c r="K35" s="132"/>
      <c r="L35" s="75"/>
      <c r="M35" s="109">
        <f>AVERAGE(G35,H35,I35,J35)</f>
        <v>324.33333333333331</v>
      </c>
    </row>
    <row r="36" spans="2:13" x14ac:dyDescent="0.3">
      <c r="B36" s="79"/>
      <c r="C36" s="70">
        <v>8</v>
      </c>
      <c r="D36" s="71" t="s">
        <v>89</v>
      </c>
      <c r="E36" s="72" t="s">
        <v>36</v>
      </c>
      <c r="F36" s="73">
        <v>317</v>
      </c>
      <c r="G36" s="74"/>
      <c r="H36" s="74"/>
      <c r="I36" s="74"/>
      <c r="J36" s="74"/>
      <c r="K36" s="132"/>
      <c r="L36" s="75"/>
      <c r="M36" s="109">
        <v>317</v>
      </c>
    </row>
    <row r="37" spans="2:13" x14ac:dyDescent="0.3">
      <c r="B37" s="79"/>
      <c r="C37" s="70">
        <v>9</v>
      </c>
      <c r="D37" s="71" t="s">
        <v>89</v>
      </c>
      <c r="E37" s="72" t="s">
        <v>39</v>
      </c>
      <c r="F37" s="73">
        <v>304</v>
      </c>
      <c r="G37" s="74"/>
      <c r="H37" s="74"/>
      <c r="I37" s="74"/>
      <c r="J37" s="74"/>
      <c r="K37" s="132"/>
      <c r="L37" s="75"/>
      <c r="M37" s="109">
        <v>304</v>
      </c>
    </row>
    <row r="38" spans="2:13" ht="16.2" thickBot="1" x14ac:dyDescent="0.35">
      <c r="B38" s="118"/>
      <c r="C38" s="119">
        <v>10</v>
      </c>
      <c r="D38" s="120" t="s">
        <v>89</v>
      </c>
      <c r="E38" s="121" t="s">
        <v>75</v>
      </c>
      <c r="F38" s="122">
        <v>279.5</v>
      </c>
      <c r="G38" s="124"/>
      <c r="H38" s="123"/>
      <c r="I38" s="123"/>
      <c r="J38" s="123"/>
      <c r="K38" s="132"/>
      <c r="L38" s="123"/>
      <c r="M38" s="125">
        <v>279</v>
      </c>
    </row>
    <row r="39" spans="2:13" ht="0.75" customHeight="1" thickBot="1" x14ac:dyDescent="0.35">
      <c r="B39" s="12"/>
      <c r="D39" s="21"/>
      <c r="E39" s="107" t="s">
        <v>74</v>
      </c>
      <c r="G39" s="33"/>
      <c r="M39" s="35"/>
    </row>
    <row r="40" spans="2:13" ht="18" customHeight="1" x14ac:dyDescent="0.3">
      <c r="B40" s="110" t="s">
        <v>9</v>
      </c>
      <c r="C40" s="111">
        <v>1</v>
      </c>
      <c r="D40" s="112" t="s">
        <v>88</v>
      </c>
      <c r="E40" s="113" t="s">
        <v>55</v>
      </c>
      <c r="F40" s="114">
        <v>0</v>
      </c>
      <c r="G40" s="115">
        <v>380</v>
      </c>
      <c r="H40" s="132"/>
      <c r="I40" s="115">
        <v>367</v>
      </c>
      <c r="J40" s="115">
        <v>379</v>
      </c>
      <c r="K40" s="115">
        <v>366</v>
      </c>
      <c r="L40" s="116"/>
      <c r="M40" s="117">
        <f t="shared" ref="M40:M46" si="0">AVERAGE(G40:K40)</f>
        <v>373</v>
      </c>
    </row>
    <row r="41" spans="2:13" x14ac:dyDescent="0.3">
      <c r="B41" s="79">
        <v>4211</v>
      </c>
      <c r="C41" s="70">
        <v>2</v>
      </c>
      <c r="D41" s="71" t="s">
        <v>89</v>
      </c>
      <c r="E41" s="72" t="s">
        <v>42</v>
      </c>
      <c r="F41" s="73">
        <v>365.43</v>
      </c>
      <c r="G41" s="74"/>
      <c r="H41" s="132"/>
      <c r="I41" s="74">
        <v>366</v>
      </c>
      <c r="J41" s="74">
        <v>350</v>
      </c>
      <c r="K41" s="74">
        <v>367</v>
      </c>
      <c r="L41" s="75"/>
      <c r="M41" s="109">
        <f t="shared" si="0"/>
        <v>361</v>
      </c>
    </row>
    <row r="42" spans="2:13" x14ac:dyDescent="0.3">
      <c r="B42" s="79"/>
      <c r="C42" s="70">
        <v>3</v>
      </c>
      <c r="D42" s="71" t="s">
        <v>88</v>
      </c>
      <c r="E42" s="72" t="s">
        <v>44</v>
      </c>
      <c r="F42" s="73">
        <v>367.2</v>
      </c>
      <c r="G42" s="74">
        <v>347</v>
      </c>
      <c r="H42" s="132"/>
      <c r="I42" s="74">
        <v>366</v>
      </c>
      <c r="J42" s="74">
        <v>357</v>
      </c>
      <c r="K42" s="74">
        <v>354</v>
      </c>
      <c r="L42" s="75"/>
      <c r="M42" s="109">
        <f t="shared" si="0"/>
        <v>356</v>
      </c>
    </row>
    <row r="43" spans="2:13" ht="15.6" customHeight="1" x14ac:dyDescent="0.3">
      <c r="B43" s="79"/>
      <c r="C43" s="70">
        <v>4</v>
      </c>
      <c r="D43" s="71" t="s">
        <v>88</v>
      </c>
      <c r="E43" s="72" t="s">
        <v>86</v>
      </c>
      <c r="F43" s="73">
        <v>358</v>
      </c>
      <c r="G43" s="74">
        <v>350</v>
      </c>
      <c r="H43" s="132"/>
      <c r="I43" s="74">
        <v>355</v>
      </c>
      <c r="J43" s="74">
        <v>346</v>
      </c>
      <c r="K43" s="74"/>
      <c r="L43" s="75"/>
      <c r="M43" s="109">
        <f t="shared" si="0"/>
        <v>350.33333333333331</v>
      </c>
    </row>
    <row r="44" spans="2:13" x14ac:dyDescent="0.3">
      <c r="B44" s="79"/>
      <c r="C44" s="70">
        <v>5</v>
      </c>
      <c r="D44" s="71" t="s">
        <v>89</v>
      </c>
      <c r="E44" s="72" t="s">
        <v>43</v>
      </c>
      <c r="F44" s="73">
        <v>344.6</v>
      </c>
      <c r="G44" s="74"/>
      <c r="H44" s="132"/>
      <c r="I44" s="74">
        <v>335</v>
      </c>
      <c r="J44" s="74"/>
      <c r="K44" s="74">
        <v>339</v>
      </c>
      <c r="L44" s="75"/>
      <c r="M44" s="109">
        <f t="shared" si="0"/>
        <v>337</v>
      </c>
    </row>
    <row r="45" spans="2:13" x14ac:dyDescent="0.3">
      <c r="B45" s="79"/>
      <c r="C45" s="70">
        <v>6</v>
      </c>
      <c r="D45" s="71" t="s">
        <v>88</v>
      </c>
      <c r="E45" s="72" t="s">
        <v>83</v>
      </c>
      <c r="F45" s="73">
        <v>0</v>
      </c>
      <c r="G45" s="74">
        <v>329</v>
      </c>
      <c r="H45" s="132"/>
      <c r="I45" s="75"/>
      <c r="J45" s="74"/>
      <c r="K45" s="74"/>
      <c r="L45" s="75"/>
      <c r="M45" s="109">
        <f t="shared" si="0"/>
        <v>329</v>
      </c>
    </row>
    <row r="46" spans="2:13" x14ac:dyDescent="0.3">
      <c r="B46" s="79"/>
      <c r="C46" s="70">
        <v>7</v>
      </c>
      <c r="D46" s="71" t="s">
        <v>88</v>
      </c>
      <c r="E46" s="72" t="s">
        <v>46</v>
      </c>
      <c r="F46" s="73">
        <v>318</v>
      </c>
      <c r="G46" s="74">
        <v>317</v>
      </c>
      <c r="H46" s="132"/>
      <c r="I46" s="74"/>
      <c r="J46" s="74">
        <v>338</v>
      </c>
      <c r="K46" s="74">
        <v>331</v>
      </c>
      <c r="L46" s="75"/>
      <c r="M46" s="109">
        <f t="shared" si="0"/>
        <v>328.66666666666669</v>
      </c>
    </row>
    <row r="47" spans="2:13" x14ac:dyDescent="0.3">
      <c r="B47" s="79"/>
      <c r="C47" s="70">
        <v>8</v>
      </c>
      <c r="D47" s="71" t="s">
        <v>89</v>
      </c>
      <c r="E47" s="72" t="s">
        <v>45</v>
      </c>
      <c r="F47" s="73">
        <v>321.25</v>
      </c>
      <c r="G47" s="74"/>
      <c r="H47" s="132"/>
      <c r="I47" s="74"/>
      <c r="J47" s="74"/>
      <c r="K47" s="74"/>
      <c r="L47" s="75"/>
      <c r="M47" s="109">
        <v>321</v>
      </c>
    </row>
    <row r="48" spans="2:13" x14ac:dyDescent="0.3">
      <c r="B48" s="79"/>
      <c r="C48" s="70">
        <v>9</v>
      </c>
      <c r="D48" s="71" t="s">
        <v>89</v>
      </c>
      <c r="E48" s="72" t="s">
        <v>85</v>
      </c>
      <c r="F48" s="73">
        <v>0</v>
      </c>
      <c r="G48" s="74"/>
      <c r="H48" s="132"/>
      <c r="I48" s="74"/>
      <c r="J48" s="74"/>
      <c r="K48" s="74"/>
      <c r="L48" s="75"/>
      <c r="M48" s="109">
        <v>0</v>
      </c>
    </row>
    <row r="49" spans="2:15" ht="16.2" customHeight="1" thickBot="1" x14ac:dyDescent="0.35">
      <c r="B49" s="118"/>
      <c r="C49" s="119">
        <v>10</v>
      </c>
      <c r="D49" s="120" t="s">
        <v>89</v>
      </c>
      <c r="E49" s="121" t="s">
        <v>84</v>
      </c>
      <c r="F49" s="122">
        <v>0</v>
      </c>
      <c r="G49" s="120"/>
      <c r="H49" s="132"/>
      <c r="I49" s="123"/>
      <c r="J49" s="124"/>
      <c r="K49" s="124"/>
      <c r="L49" s="123"/>
      <c r="M49" s="125">
        <v>0</v>
      </c>
    </row>
    <row r="50" spans="2:15" ht="1.2" customHeight="1" thickBot="1" x14ac:dyDescent="0.35">
      <c r="B50" s="12"/>
      <c r="D50" s="21"/>
      <c r="M50" s="35"/>
    </row>
    <row r="51" spans="2:15" ht="18" customHeight="1" x14ac:dyDescent="0.3">
      <c r="B51" s="110" t="s">
        <v>5</v>
      </c>
      <c r="C51" s="111">
        <v>1</v>
      </c>
      <c r="D51" s="112" t="s">
        <v>88</v>
      </c>
      <c r="E51" s="113" t="s">
        <v>57</v>
      </c>
      <c r="F51" s="114">
        <v>345.33</v>
      </c>
      <c r="G51" s="132"/>
      <c r="H51" s="115">
        <v>350</v>
      </c>
      <c r="I51" s="115">
        <v>346</v>
      </c>
      <c r="J51" s="115">
        <v>342</v>
      </c>
      <c r="K51" s="115">
        <v>349</v>
      </c>
      <c r="L51" s="116"/>
      <c r="M51" s="117">
        <f>AVERAGE(H51:K51)</f>
        <v>346.75</v>
      </c>
    </row>
    <row r="52" spans="2:15" x14ac:dyDescent="0.3">
      <c r="B52" s="79">
        <v>4753</v>
      </c>
      <c r="C52" s="70">
        <v>2</v>
      </c>
      <c r="D52" s="71" t="s">
        <v>88</v>
      </c>
      <c r="E52" s="72" t="s">
        <v>48</v>
      </c>
      <c r="F52" s="73">
        <v>340</v>
      </c>
      <c r="G52" s="132"/>
      <c r="H52" s="74"/>
      <c r="I52" s="74">
        <v>346</v>
      </c>
      <c r="J52" s="74">
        <v>341</v>
      </c>
      <c r="K52" s="74"/>
      <c r="L52" s="75"/>
      <c r="M52" s="109">
        <f>AVERAGE(H52:K52)</f>
        <v>343.5</v>
      </c>
    </row>
    <row r="53" spans="2:15" x14ac:dyDescent="0.3">
      <c r="B53" s="79"/>
      <c r="C53" s="70">
        <v>3</v>
      </c>
      <c r="D53" s="71" t="s">
        <v>88</v>
      </c>
      <c r="E53" s="72" t="s">
        <v>49</v>
      </c>
      <c r="F53" s="73">
        <v>344</v>
      </c>
      <c r="G53" s="132"/>
      <c r="H53" s="74">
        <v>329</v>
      </c>
      <c r="I53" s="75"/>
      <c r="J53" s="74"/>
      <c r="K53" s="135">
        <v>350</v>
      </c>
      <c r="L53" s="75"/>
      <c r="M53" s="109">
        <f>AVERAGE(H53:K53)</f>
        <v>339.5</v>
      </c>
    </row>
    <row r="54" spans="2:15" x14ac:dyDescent="0.3">
      <c r="B54" s="79"/>
      <c r="C54" s="70">
        <v>4</v>
      </c>
      <c r="D54" s="71" t="s">
        <v>88</v>
      </c>
      <c r="E54" s="72" t="s">
        <v>56</v>
      </c>
      <c r="F54" s="73">
        <v>346</v>
      </c>
      <c r="G54" s="132"/>
      <c r="H54" s="74">
        <v>337</v>
      </c>
      <c r="I54" s="74"/>
      <c r="J54" s="133">
        <v>337</v>
      </c>
      <c r="K54" s="74"/>
      <c r="L54" s="134"/>
      <c r="M54" s="109">
        <f>AVERAGE(H54:I54)</f>
        <v>337</v>
      </c>
    </row>
    <row r="55" spans="2:15" x14ac:dyDescent="0.3">
      <c r="B55" s="79"/>
      <c r="C55" s="70">
        <v>5</v>
      </c>
      <c r="D55" s="71" t="s">
        <v>89</v>
      </c>
      <c r="E55" s="72" t="s">
        <v>91</v>
      </c>
      <c r="F55" s="73">
        <v>0</v>
      </c>
      <c r="G55" s="132"/>
      <c r="H55" s="74">
        <v>317</v>
      </c>
      <c r="I55" s="130">
        <v>328</v>
      </c>
      <c r="J55" s="74">
        <v>324</v>
      </c>
      <c r="K55" s="136">
        <v>340</v>
      </c>
      <c r="L55" s="75"/>
      <c r="M55" s="109">
        <f>AVERAGE(H55:K55)</f>
        <v>327.25</v>
      </c>
      <c r="O55" s="38"/>
    </row>
    <row r="56" spans="2:15" x14ac:dyDescent="0.3">
      <c r="B56" s="79"/>
      <c r="C56" s="70">
        <v>6</v>
      </c>
      <c r="D56" s="71" t="s">
        <v>88</v>
      </c>
      <c r="E56" s="72" t="s">
        <v>90</v>
      </c>
      <c r="F56" s="73">
        <v>313.5</v>
      </c>
      <c r="G56" s="132"/>
      <c r="H56" s="74"/>
      <c r="I56" s="74"/>
      <c r="J56" s="74">
        <v>324</v>
      </c>
      <c r="K56" s="74">
        <v>314</v>
      </c>
      <c r="L56" s="75"/>
      <c r="M56" s="109">
        <f>AVERAGE(H56:K56)</f>
        <v>319</v>
      </c>
    </row>
    <row r="57" spans="2:15" x14ac:dyDescent="0.3">
      <c r="B57" s="79"/>
      <c r="C57" s="70">
        <v>7</v>
      </c>
      <c r="D57" s="71" t="s">
        <v>89</v>
      </c>
      <c r="E57" s="72" t="s">
        <v>47</v>
      </c>
      <c r="F57" s="73">
        <v>345.33</v>
      </c>
      <c r="G57" s="132"/>
      <c r="H57" s="74"/>
      <c r="I57" s="74">
        <v>298</v>
      </c>
      <c r="J57" s="74"/>
      <c r="K57" s="74"/>
      <c r="L57" s="75"/>
      <c r="M57" s="109">
        <f>AVERAGE(H57:K57)</f>
        <v>298</v>
      </c>
    </row>
    <row r="58" spans="2:15" x14ac:dyDescent="0.3">
      <c r="B58" s="79"/>
      <c r="C58" s="70">
        <v>8</v>
      </c>
      <c r="D58" s="71" t="s">
        <v>89</v>
      </c>
      <c r="E58" s="72" t="s">
        <v>92</v>
      </c>
      <c r="F58" s="73">
        <v>0</v>
      </c>
      <c r="G58" s="132"/>
      <c r="H58" s="74">
        <v>264</v>
      </c>
      <c r="I58" s="130">
        <v>291</v>
      </c>
      <c r="J58" s="75"/>
      <c r="K58" s="74">
        <v>280</v>
      </c>
      <c r="L58" s="75"/>
      <c r="M58" s="109">
        <f>AVERAGE(H58:K58)</f>
        <v>278.33333333333331</v>
      </c>
    </row>
    <row r="59" spans="2:15" x14ac:dyDescent="0.3">
      <c r="B59" s="79"/>
      <c r="C59" s="70">
        <v>9</v>
      </c>
      <c r="D59" s="71"/>
      <c r="E59" s="107"/>
      <c r="F59" s="73"/>
      <c r="G59" s="132"/>
      <c r="H59" s="74"/>
      <c r="I59" s="74"/>
      <c r="J59" s="74"/>
      <c r="K59" s="74"/>
      <c r="L59" s="75"/>
      <c r="M59" s="109"/>
    </row>
    <row r="60" spans="2:15" x14ac:dyDescent="0.3">
      <c r="B60" s="79"/>
      <c r="C60" s="70">
        <v>10</v>
      </c>
      <c r="D60" s="71"/>
      <c r="E60" s="72"/>
      <c r="F60" s="73"/>
      <c r="G60" s="132"/>
      <c r="H60" s="74"/>
      <c r="I60" s="75"/>
      <c r="J60" s="75"/>
      <c r="K60" s="75"/>
      <c r="L60" s="75"/>
      <c r="M60" s="109"/>
    </row>
    <row r="61" spans="2:15" x14ac:dyDescent="0.3">
      <c r="B61" s="79"/>
      <c r="C61" s="70">
        <v>11</v>
      </c>
      <c r="D61" s="71"/>
      <c r="E61" s="72" t="s">
        <v>68</v>
      </c>
      <c r="F61" s="73"/>
      <c r="G61" s="132"/>
      <c r="H61" s="74"/>
      <c r="I61" s="75"/>
      <c r="J61" s="75"/>
      <c r="K61" s="75"/>
      <c r="L61" s="75"/>
      <c r="M61" s="109"/>
    </row>
    <row r="62" spans="2:15" ht="16.2" thickBot="1" x14ac:dyDescent="0.35">
      <c r="B62" s="118"/>
      <c r="C62" s="119">
        <v>12</v>
      </c>
      <c r="D62" s="120"/>
      <c r="E62" s="121"/>
      <c r="F62" s="122"/>
      <c r="G62" s="132"/>
      <c r="H62" s="123"/>
      <c r="I62" s="123"/>
      <c r="J62" s="123"/>
      <c r="K62" s="123"/>
      <c r="L62" s="123"/>
      <c r="M62" s="125"/>
    </row>
    <row r="63" spans="2:15" ht="0.75" customHeight="1" thickBot="1" x14ac:dyDescent="0.35">
      <c r="B63" s="12"/>
      <c r="G63" s="33"/>
      <c r="M63" s="32"/>
    </row>
    <row r="64" spans="2:15" ht="18" x14ac:dyDescent="0.3">
      <c r="B64" s="47"/>
      <c r="C64" s="8"/>
      <c r="D64" s="37"/>
      <c r="E64" s="18"/>
      <c r="F64" s="10"/>
      <c r="G64" s="29"/>
      <c r="H64" s="29"/>
      <c r="I64" s="29"/>
      <c r="J64" s="29"/>
      <c r="K64" s="29"/>
      <c r="L64" s="11"/>
      <c r="M64" s="34"/>
    </row>
    <row r="65" spans="2:13" x14ac:dyDescent="0.3">
      <c r="B65" s="12"/>
      <c r="D65" s="21"/>
      <c r="E65" s="177"/>
      <c r="F65" s="177"/>
      <c r="G65" s="177"/>
      <c r="H65" s="177"/>
      <c r="I65" s="33"/>
      <c r="J65" s="178" t="s">
        <v>100</v>
      </c>
      <c r="K65" s="178"/>
      <c r="L65" s="178"/>
      <c r="M65" s="179"/>
    </row>
    <row r="66" spans="2:13" ht="18.600000000000001" thickBot="1" x14ac:dyDescent="0.35">
      <c r="B66" s="14"/>
      <c r="C66" s="5"/>
      <c r="D66" s="80"/>
      <c r="E66" s="20"/>
      <c r="F66" s="180" t="s">
        <v>11</v>
      </c>
      <c r="G66" s="180"/>
      <c r="H66" s="180"/>
      <c r="I66" s="58"/>
      <c r="J66" s="58"/>
      <c r="K66" s="58"/>
      <c r="L66" s="16"/>
      <c r="M66" s="69"/>
    </row>
    <row r="67" spans="2:13" x14ac:dyDescent="0.3">
      <c r="D67" s="21"/>
      <c r="E67" s="19"/>
      <c r="G67" s="33"/>
      <c r="H67" s="33"/>
      <c r="I67" s="33"/>
      <c r="J67" s="33"/>
      <c r="K67" s="33"/>
      <c r="M67" s="36"/>
    </row>
    <row r="68" spans="2:13" x14ac:dyDescent="0.3">
      <c r="D68" s="21"/>
      <c r="E68" s="19"/>
      <c r="G68" s="33"/>
      <c r="H68" s="33"/>
      <c r="I68" s="33"/>
      <c r="J68" s="33"/>
      <c r="K68" s="33"/>
      <c r="M68" s="36"/>
    </row>
    <row r="69" spans="2:13" x14ac:dyDescent="0.3">
      <c r="D69" s="21"/>
      <c r="E69" s="19"/>
      <c r="G69" s="33"/>
      <c r="M69" s="36"/>
    </row>
    <row r="70" spans="2:13" x14ac:dyDescent="0.3">
      <c r="D70" s="21"/>
      <c r="E70" s="19"/>
      <c r="G70" s="33"/>
      <c r="M70" s="36"/>
    </row>
    <row r="71" spans="2:13" x14ac:dyDescent="0.3">
      <c r="D71" s="21"/>
      <c r="E71" s="19"/>
      <c r="G71" s="33"/>
      <c r="M71" s="36"/>
    </row>
    <row r="72" spans="2:13" x14ac:dyDescent="0.3">
      <c r="E72" s="19"/>
    </row>
    <row r="73" spans="2:13" ht="25.5" customHeight="1" x14ac:dyDescent="0.3">
      <c r="E73" s="19"/>
    </row>
    <row r="74" spans="2:13" ht="20.25" customHeight="1" x14ac:dyDescent="0.3"/>
    <row r="75" spans="2:13" ht="15.75" customHeight="1" x14ac:dyDescent="0.3">
      <c r="B75" s="28"/>
      <c r="E75" s="19"/>
    </row>
    <row r="76" spans="2:13" x14ac:dyDescent="0.3">
      <c r="E76" s="19"/>
    </row>
    <row r="77" spans="2:13" x14ac:dyDescent="0.3">
      <c r="E77" s="19"/>
    </row>
    <row r="78" spans="2:13" x14ac:dyDescent="0.3">
      <c r="E78" s="19"/>
      <c r="M78" s="36"/>
    </row>
    <row r="79" spans="2:13" x14ac:dyDescent="0.3">
      <c r="E79" s="19"/>
    </row>
    <row r="80" spans="2:13" x14ac:dyDescent="0.3">
      <c r="E80" s="19"/>
    </row>
    <row r="81" spans="5:5" x14ac:dyDescent="0.3">
      <c r="E81" s="19"/>
    </row>
    <row r="82" spans="5:5" x14ac:dyDescent="0.3">
      <c r="E82" s="19"/>
    </row>
    <row r="83" spans="5:5" x14ac:dyDescent="0.3">
      <c r="E83" s="19"/>
    </row>
    <row r="84" spans="5:5" x14ac:dyDescent="0.3">
      <c r="E84" s="19"/>
    </row>
    <row r="85" spans="5:5" ht="0.75" customHeight="1" x14ac:dyDescent="0.3"/>
  </sheetData>
  <sortState xmlns:xlrd2="http://schemas.microsoft.com/office/spreadsheetml/2017/richdata2" ref="D45:M47">
    <sortCondition descending="1" ref="M45:M47"/>
  </sortState>
  <mergeCells count="17">
    <mergeCell ref="M5:M6"/>
    <mergeCell ref="E65:H65"/>
    <mergeCell ref="J65:M65"/>
    <mergeCell ref="F66:H66"/>
    <mergeCell ref="B1:M1"/>
    <mergeCell ref="B2:M2"/>
    <mergeCell ref="G3:L3"/>
    <mergeCell ref="F5:F6"/>
    <mergeCell ref="G4:G6"/>
    <mergeCell ref="H4:H6"/>
    <mergeCell ref="I4:I6"/>
    <mergeCell ref="J4:J6"/>
    <mergeCell ref="K4:K6"/>
    <mergeCell ref="B4:B6"/>
    <mergeCell ref="D4:D6"/>
    <mergeCell ref="E4:E6"/>
    <mergeCell ref="L4:L6"/>
  </mergeCells>
  <printOptions horizontalCentered="1" verticalCentered="1"/>
  <pageMargins left="0.31496062992125984" right="0.31496062992125984" top="0.39370078740157483" bottom="0.39370078740157483" header="0.31496062992125984" footer="0.31496062992125984"/>
  <pageSetup paperSize="9" scale="71" orientation="portrait" r:id="rId1"/>
  <ignoredErrors>
    <ignoredError sqref="M63 M40:M44 M29:M30 M18:M22 M23:M24 M7:M14 M45:M4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Termine  Ergebnisse</vt:lpstr>
      <vt:lpstr>Tabelle</vt:lpstr>
      <vt:lpstr>Setzliste</vt:lpstr>
      <vt:lpstr>Setzliste!Druckbereich</vt:lpstr>
      <vt:lpstr>'Termine  Ergebnisse'!Druckbereich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Wolfgang Schöllhammer</cp:lastModifiedBy>
  <cp:lastPrinted>2026-01-11T17:18:36Z</cp:lastPrinted>
  <dcterms:created xsi:type="dcterms:W3CDTF">2021-08-29T18:11:54Z</dcterms:created>
  <dcterms:modified xsi:type="dcterms:W3CDTF">2026-01-11T19:38:48Z</dcterms:modified>
</cp:coreProperties>
</file>